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ZEON\Downloads\"/>
    </mc:Choice>
  </mc:AlternateContent>
  <xr:revisionPtr revIDLastSave="0" documentId="13_ncr:1_{AAD18210-4D59-48B8-A56D-44EFFAC519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0" i="1" l="1"/>
  <c r="J280" i="1"/>
  <c r="I280" i="1"/>
  <c r="H280" i="1"/>
  <c r="H281" i="1" s="1"/>
  <c r="G280" i="1"/>
  <c r="F280" i="1"/>
  <c r="L274" i="1"/>
  <c r="L281" i="1" s="1"/>
  <c r="J274" i="1"/>
  <c r="J281" i="1" s="1"/>
  <c r="I274" i="1"/>
  <c r="I281" i="1" s="1"/>
  <c r="H274" i="1"/>
  <c r="G274" i="1"/>
  <c r="G281" i="1" s="1"/>
  <c r="F274" i="1"/>
  <c r="F281" i="1" s="1"/>
  <c r="L268" i="1"/>
  <c r="J268" i="1"/>
  <c r="I268" i="1"/>
  <c r="L267" i="1"/>
  <c r="J267" i="1"/>
  <c r="I267" i="1"/>
  <c r="H267" i="1"/>
  <c r="G267" i="1"/>
  <c r="F267" i="1"/>
  <c r="L258" i="1"/>
  <c r="J258" i="1"/>
  <c r="I258" i="1"/>
  <c r="H258" i="1"/>
  <c r="H268" i="1" s="1"/>
  <c r="G258" i="1"/>
  <c r="G268" i="1" s="1"/>
  <c r="F258" i="1"/>
  <c r="F268" i="1" s="1"/>
  <c r="L252" i="1"/>
  <c r="I252" i="1"/>
  <c r="L251" i="1"/>
  <c r="J251" i="1"/>
  <c r="I251" i="1"/>
  <c r="H251" i="1"/>
  <c r="G251" i="1"/>
  <c r="F251" i="1"/>
  <c r="L244" i="1"/>
  <c r="J244" i="1"/>
  <c r="J252" i="1" s="1"/>
  <c r="I244" i="1"/>
  <c r="H244" i="1"/>
  <c r="H252" i="1" s="1"/>
  <c r="G244" i="1"/>
  <c r="G252" i="1" s="1"/>
  <c r="F244" i="1"/>
  <c r="F252" i="1" s="1"/>
  <c r="L239" i="1"/>
  <c r="H239" i="1"/>
  <c r="L238" i="1"/>
  <c r="J238" i="1"/>
  <c r="I238" i="1"/>
  <c r="H238" i="1"/>
  <c r="G238" i="1"/>
  <c r="F238" i="1"/>
  <c r="L232" i="1"/>
  <c r="J232" i="1"/>
  <c r="J239" i="1" s="1"/>
  <c r="I232" i="1"/>
  <c r="I239" i="1" s="1"/>
  <c r="H232" i="1"/>
  <c r="G232" i="1"/>
  <c r="G239" i="1" s="1"/>
  <c r="F232" i="1"/>
  <c r="F239" i="1" s="1"/>
  <c r="J226" i="1"/>
  <c r="L225" i="1"/>
  <c r="J225" i="1"/>
  <c r="I225" i="1"/>
  <c r="H225" i="1"/>
  <c r="G225" i="1"/>
  <c r="F225" i="1"/>
  <c r="L219" i="1"/>
  <c r="L226" i="1" s="1"/>
  <c r="J219" i="1"/>
  <c r="I219" i="1"/>
  <c r="I226" i="1" s="1"/>
  <c r="H219" i="1"/>
  <c r="H226" i="1" s="1"/>
  <c r="G219" i="1"/>
  <c r="G226" i="1" s="1"/>
  <c r="F219" i="1"/>
  <c r="F226" i="1" s="1"/>
  <c r="L212" i="1"/>
  <c r="J212" i="1"/>
  <c r="I212" i="1"/>
  <c r="H212" i="1"/>
  <c r="G212" i="1"/>
  <c r="F212" i="1"/>
  <c r="L203" i="1"/>
  <c r="L213" i="1" s="1"/>
  <c r="J203" i="1"/>
  <c r="J213" i="1" s="1"/>
  <c r="I203" i="1"/>
  <c r="I213" i="1" s="1"/>
  <c r="H203" i="1"/>
  <c r="H213" i="1" s="1"/>
  <c r="G203" i="1"/>
  <c r="G213" i="1" s="1"/>
  <c r="F203" i="1"/>
  <c r="F213" i="1" s="1"/>
  <c r="B196" i="1"/>
  <c r="L195" i="1"/>
  <c r="J195" i="1"/>
  <c r="I195" i="1"/>
  <c r="H195" i="1"/>
  <c r="G195" i="1"/>
  <c r="F195" i="1"/>
  <c r="F196" i="1" s="1"/>
  <c r="B190" i="1"/>
  <c r="L189" i="1"/>
  <c r="J189" i="1"/>
  <c r="J196" i="1" s="1"/>
  <c r="I189" i="1"/>
  <c r="I196" i="1" s="1"/>
  <c r="H189" i="1"/>
  <c r="H196" i="1" s="1"/>
  <c r="G189" i="1"/>
  <c r="G196" i="1" s="1"/>
  <c r="F189" i="1"/>
  <c r="I182" i="1"/>
  <c r="F182" i="1"/>
  <c r="B182" i="1"/>
  <c r="L181" i="1"/>
  <c r="J181" i="1"/>
  <c r="J182" i="1" s="1"/>
  <c r="I181" i="1"/>
  <c r="H181" i="1"/>
  <c r="H182" i="1" s="1"/>
  <c r="G181" i="1"/>
  <c r="F181" i="1"/>
  <c r="B176" i="1"/>
  <c r="L175" i="1"/>
  <c r="L182" i="1" s="1"/>
  <c r="J175" i="1"/>
  <c r="I175" i="1"/>
  <c r="H175" i="1"/>
  <c r="G175" i="1"/>
  <c r="G182" i="1" s="1"/>
  <c r="F175" i="1"/>
  <c r="L169" i="1"/>
  <c r="H169" i="1"/>
  <c r="B169" i="1"/>
  <c r="L168" i="1"/>
  <c r="J168" i="1"/>
  <c r="I168" i="1"/>
  <c r="H168" i="1"/>
  <c r="G168" i="1"/>
  <c r="F168" i="1"/>
  <c r="L164" i="1"/>
  <c r="J164" i="1"/>
  <c r="J169" i="1" s="1"/>
  <c r="I164" i="1"/>
  <c r="I169" i="1" s="1"/>
  <c r="H164" i="1"/>
  <c r="G164" i="1"/>
  <c r="G169" i="1" s="1"/>
  <c r="F164" i="1"/>
  <c r="F169" i="1" s="1"/>
  <c r="L160" i="1"/>
  <c r="J160" i="1"/>
  <c r="H160" i="1"/>
  <c r="B160" i="1"/>
  <c r="L159" i="1"/>
  <c r="J159" i="1"/>
  <c r="I159" i="1"/>
  <c r="H159" i="1"/>
  <c r="G159" i="1"/>
  <c r="F159" i="1"/>
  <c r="B153" i="1"/>
  <c r="L152" i="1"/>
  <c r="J152" i="1"/>
  <c r="I152" i="1"/>
  <c r="I160" i="1" s="1"/>
  <c r="H152" i="1"/>
  <c r="G152" i="1"/>
  <c r="G160" i="1" s="1"/>
  <c r="F152" i="1"/>
  <c r="F160" i="1" s="1"/>
  <c r="B147" i="1"/>
  <c r="L146" i="1"/>
  <c r="J146" i="1"/>
  <c r="I146" i="1"/>
  <c r="H146" i="1"/>
  <c r="G146" i="1"/>
  <c r="F146" i="1"/>
  <c r="L141" i="1"/>
  <c r="L147" i="1" s="1"/>
  <c r="J141" i="1"/>
  <c r="J147" i="1" s="1"/>
  <c r="I141" i="1"/>
  <c r="I147" i="1" s="1"/>
  <c r="H141" i="1"/>
  <c r="H147" i="1" s="1"/>
  <c r="G141" i="1"/>
  <c r="G147" i="1" s="1"/>
  <c r="F141" i="1"/>
  <c r="F147" i="1" s="1"/>
  <c r="B136" i="1"/>
  <c r="A136" i="1"/>
  <c r="L135" i="1"/>
  <c r="J135" i="1"/>
  <c r="I135" i="1"/>
  <c r="H135" i="1"/>
  <c r="G135" i="1"/>
  <c r="F135" i="1"/>
  <c r="B127" i="1"/>
  <c r="A127" i="1"/>
  <c r="L126" i="1"/>
  <c r="L136" i="1" s="1"/>
  <c r="J126" i="1"/>
  <c r="J136" i="1" s="1"/>
  <c r="I126" i="1"/>
  <c r="I136" i="1" s="1"/>
  <c r="H126" i="1"/>
  <c r="H136" i="1" s="1"/>
  <c r="G126" i="1"/>
  <c r="G136" i="1" s="1"/>
  <c r="F126" i="1"/>
  <c r="F136" i="1" s="1"/>
  <c r="L120" i="1"/>
  <c r="B120" i="1"/>
  <c r="A120" i="1"/>
  <c r="L119" i="1"/>
  <c r="J119" i="1"/>
  <c r="I119" i="1"/>
  <c r="H119" i="1"/>
  <c r="G119" i="1"/>
  <c r="F119" i="1"/>
  <c r="B113" i="1"/>
  <c r="A113" i="1"/>
  <c r="L112" i="1"/>
  <c r="J112" i="1"/>
  <c r="J120" i="1" s="1"/>
  <c r="I112" i="1"/>
  <c r="I120" i="1" s="1"/>
  <c r="H112" i="1"/>
  <c r="H120" i="1" s="1"/>
  <c r="G112" i="1"/>
  <c r="G120" i="1" s="1"/>
  <c r="F112" i="1"/>
  <c r="F120" i="1" s="1"/>
  <c r="B107" i="1"/>
  <c r="A107" i="1"/>
  <c r="L106" i="1"/>
  <c r="J106" i="1"/>
  <c r="I106" i="1"/>
  <c r="H106" i="1"/>
  <c r="G106" i="1"/>
  <c r="F106" i="1"/>
  <c r="B101" i="1"/>
  <c r="A101" i="1"/>
  <c r="L100" i="1"/>
  <c r="L107" i="1" s="1"/>
  <c r="J100" i="1"/>
  <c r="J107" i="1" s="1"/>
  <c r="I100" i="1"/>
  <c r="I107" i="1" s="1"/>
  <c r="H100" i="1"/>
  <c r="H107" i="1" s="1"/>
  <c r="G100" i="1"/>
  <c r="G107" i="1" s="1"/>
  <c r="F100" i="1"/>
  <c r="F107" i="1" s="1"/>
  <c r="I94" i="1"/>
  <c r="G94" i="1"/>
  <c r="B94" i="1"/>
  <c r="A94" i="1"/>
  <c r="L93" i="1"/>
  <c r="J93" i="1"/>
  <c r="I93" i="1"/>
  <c r="H93" i="1"/>
  <c r="G93" i="1"/>
  <c r="F93" i="1"/>
  <c r="L87" i="1"/>
  <c r="L94" i="1" s="1"/>
  <c r="J87" i="1"/>
  <c r="J94" i="1" s="1"/>
  <c r="I87" i="1"/>
  <c r="H87" i="1"/>
  <c r="H94" i="1" s="1"/>
  <c r="G87" i="1"/>
  <c r="F87" i="1"/>
  <c r="F94" i="1" s="1"/>
  <c r="B81" i="1"/>
  <c r="A81" i="1"/>
  <c r="L80" i="1"/>
  <c r="J80" i="1"/>
  <c r="I80" i="1"/>
  <c r="I81" i="1" s="1"/>
  <c r="H80" i="1"/>
  <c r="G80" i="1"/>
  <c r="F80" i="1"/>
  <c r="B72" i="1"/>
  <c r="A72" i="1"/>
  <c r="L71" i="1"/>
  <c r="L81" i="1" s="1"/>
  <c r="J71" i="1"/>
  <c r="J81" i="1" s="1"/>
  <c r="I71" i="1"/>
  <c r="H71" i="1"/>
  <c r="H81" i="1" s="1"/>
  <c r="G71" i="1"/>
  <c r="G81" i="1" s="1"/>
  <c r="F71" i="1"/>
  <c r="F81" i="1" s="1"/>
  <c r="H64" i="1"/>
  <c r="F64" i="1"/>
  <c r="B64" i="1"/>
  <c r="A64" i="1"/>
  <c r="L63" i="1"/>
  <c r="J63" i="1"/>
  <c r="I63" i="1"/>
  <c r="I64" i="1" s="1"/>
  <c r="H63" i="1"/>
  <c r="G63" i="1"/>
  <c r="F63" i="1"/>
  <c r="B58" i="1"/>
  <c r="A58" i="1"/>
  <c r="L57" i="1"/>
  <c r="L64" i="1" s="1"/>
  <c r="J57" i="1"/>
  <c r="J64" i="1" s="1"/>
  <c r="I57" i="1"/>
  <c r="H57" i="1"/>
  <c r="G57" i="1"/>
  <c r="G64" i="1" s="1"/>
  <c r="F57" i="1"/>
  <c r="B50" i="1"/>
  <c r="A50" i="1"/>
  <c r="L49" i="1"/>
  <c r="J49" i="1"/>
  <c r="I49" i="1"/>
  <c r="H49" i="1"/>
  <c r="G49" i="1"/>
  <c r="F49" i="1"/>
  <c r="B44" i="1"/>
  <c r="A44" i="1"/>
  <c r="L43" i="1"/>
  <c r="L50" i="1" s="1"/>
  <c r="J43" i="1"/>
  <c r="J50" i="1" s="1"/>
  <c r="I43" i="1"/>
  <c r="I50" i="1" s="1"/>
  <c r="H43" i="1"/>
  <c r="H50" i="1" s="1"/>
  <c r="G43" i="1"/>
  <c r="G50" i="1" s="1"/>
  <c r="F43" i="1"/>
  <c r="F50" i="1" s="1"/>
  <c r="B37" i="1"/>
  <c r="A37" i="1"/>
  <c r="L36" i="1"/>
  <c r="J36" i="1"/>
  <c r="J37" i="1" s="1"/>
  <c r="I36" i="1"/>
  <c r="I37" i="1" s="1"/>
  <c r="H36" i="1"/>
  <c r="G36" i="1"/>
  <c r="F36" i="1"/>
  <c r="F37" i="1" s="1"/>
  <c r="L32" i="1"/>
  <c r="L37" i="1" s="1"/>
  <c r="J32" i="1"/>
  <c r="I32" i="1"/>
  <c r="H32" i="1"/>
  <c r="H37" i="1" s="1"/>
  <c r="G32" i="1"/>
  <c r="G37" i="1" s="1"/>
  <c r="F32" i="1"/>
  <c r="G28" i="1"/>
  <c r="B28" i="1"/>
  <c r="A28" i="1"/>
  <c r="L27" i="1"/>
  <c r="L28" i="1" s="1"/>
  <c r="J27" i="1"/>
  <c r="I27" i="1"/>
  <c r="H27" i="1"/>
  <c r="G27" i="1"/>
  <c r="F27" i="1"/>
  <c r="B21" i="1"/>
  <c r="A21" i="1"/>
  <c r="L20" i="1"/>
  <c r="J20" i="1"/>
  <c r="J28" i="1" s="1"/>
  <c r="I20" i="1"/>
  <c r="I28" i="1" s="1"/>
  <c r="H20" i="1"/>
  <c r="H28" i="1" s="1"/>
  <c r="G20" i="1"/>
  <c r="F20" i="1"/>
  <c r="F28" i="1" s="1"/>
  <c r="I15" i="1"/>
  <c r="I137" i="1" s="1"/>
  <c r="H15" i="1"/>
  <c r="H137" i="1" s="1"/>
  <c r="G15" i="1"/>
  <c r="G137" i="1" s="1"/>
  <c r="B15" i="1"/>
  <c r="A15" i="1"/>
  <c r="L14" i="1"/>
  <c r="J14" i="1"/>
  <c r="I14" i="1"/>
  <c r="H14" i="1"/>
  <c r="G14" i="1"/>
  <c r="F14" i="1"/>
  <c r="L9" i="1"/>
  <c r="L15" i="1" s="1"/>
  <c r="J9" i="1"/>
  <c r="J15" i="1" s="1"/>
  <c r="J137" i="1" s="1"/>
  <c r="I9" i="1"/>
  <c r="H9" i="1"/>
  <c r="G9" i="1"/>
  <c r="F9" i="1"/>
  <c r="F15" i="1" s="1"/>
  <c r="F137" i="1" s="1"/>
  <c r="L137" i="1" l="1"/>
</calcChain>
</file>

<file path=xl/sharedStrings.xml><?xml version="1.0" encoding="utf-8"?>
<sst xmlns="http://schemas.openxmlformats.org/spreadsheetml/2006/main" count="753" uniqueCount="145">
  <si>
    <t>Школа</t>
  </si>
  <si>
    <t>Согласовано:</t>
  </si>
  <si>
    <t>должность</t>
  </si>
  <si>
    <t>Директор</t>
  </si>
  <si>
    <t>фамилия</t>
  </si>
  <si>
    <t>Возрастная категория</t>
  </si>
  <si>
    <t>7-16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</si>
  <si>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</si>
  <si>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</si>
  <si>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</si>
  <si>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</si>
  <si>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</si>
  <si>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</si>
  <si>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</si>
  <si>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</si>
  <si>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</si>
  <si>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</si>
  <si>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</si>
  <si>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</si>
  <si>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</si>
  <si>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</si>
  <si>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</si>
  <si>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</si>
  <si>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завтрак </t>
  </si>
  <si>
    <t>закуска</t>
  </si>
  <si>
    <t>Кисломолочный продукт " Йогурт"</t>
  </si>
  <si>
    <t>пром</t>
  </si>
  <si>
    <t>гор.напиток</t>
  </si>
  <si>
    <t>чай с сахаром</t>
  </si>
  <si>
    <t>200/15</t>
  </si>
  <si>
    <t>686/04</t>
  </si>
  <si>
    <t>хлеб</t>
  </si>
  <si>
    <t>Хлеб ржаной и пшеничный</t>
  </si>
  <si>
    <t>20/20</t>
  </si>
  <si>
    <t>итого</t>
  </si>
  <si>
    <t>обед</t>
  </si>
  <si>
    <t>1 блюдо</t>
  </si>
  <si>
    <t>Суп картофельный с бобовыми и говядиной</t>
  </si>
  <si>
    <t>150/30</t>
  </si>
  <si>
    <t>7,,4</t>
  </si>
  <si>
    <t>138/94</t>
  </si>
  <si>
    <t>2 блюдо</t>
  </si>
  <si>
    <t>Плов из курицы</t>
  </si>
  <si>
    <t>90/180</t>
  </si>
  <si>
    <t>403/94</t>
  </si>
  <si>
    <t>напиток</t>
  </si>
  <si>
    <t xml:space="preserve">Компот из сухофруктов </t>
  </si>
  <si>
    <t>638/04</t>
  </si>
  <si>
    <t>хлеб бел.</t>
  </si>
  <si>
    <t>Хлеб пшеничный</t>
  </si>
  <si>
    <t>Итого за день:</t>
  </si>
  <si>
    <t>Завтрак</t>
  </si>
  <si>
    <t>гор.блюдо</t>
  </si>
  <si>
    <t>Котлета из курицы</t>
  </si>
  <si>
    <t>416/94</t>
  </si>
  <si>
    <t>гарнир</t>
  </si>
  <si>
    <t>Каша гречневая</t>
  </si>
  <si>
    <t>464/94</t>
  </si>
  <si>
    <t>Чай с сахаром и лимоном</t>
  </si>
  <si>
    <t>200/15/10</t>
  </si>
  <si>
    <t>30/30</t>
  </si>
  <si>
    <t>Обед</t>
  </si>
  <si>
    <t>Салат из отв.картофеля с зеленым горошком</t>
  </si>
  <si>
    <t>19//03</t>
  </si>
  <si>
    <t>Рассольник "Ленинградский" с курицы и сметаной</t>
  </si>
  <si>
    <t>250/30/10</t>
  </si>
  <si>
    <t>129/94</t>
  </si>
  <si>
    <t>Макароны отварные</t>
  </si>
  <si>
    <t>469/94</t>
  </si>
  <si>
    <t xml:space="preserve">Компот из свежих яблок </t>
  </si>
  <si>
    <t>770/97</t>
  </si>
  <si>
    <t>хлеб черн.</t>
  </si>
  <si>
    <t>Хлеб ржаной</t>
  </si>
  <si>
    <t>Тефтели рыбные с маслом</t>
  </si>
  <si>
    <t>100/8</t>
  </si>
  <si>
    <t>332/94</t>
  </si>
  <si>
    <t>Яйцо вареное</t>
  </si>
  <si>
    <t>ттк</t>
  </si>
  <si>
    <t>Борщ  из св. капусты с говядиной и сметаной</t>
  </si>
  <si>
    <t>250/25/15</t>
  </si>
  <si>
    <t>110/94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</si>
  <si>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</si>
  <si>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</si>
  <si>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</si>
  <si>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</si>
  <si>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</si>
  <si>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</si>
  <si>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</si>
  <si>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фрукты</t>
  </si>
  <si>
    <t>банан</t>
  </si>
  <si>
    <t>Винегрет овощной</t>
  </si>
  <si>
    <t>71/04</t>
  </si>
  <si>
    <t>Суп-пюре картофельный с курой и сметаной</t>
  </si>
  <si>
    <t>250/20/15</t>
  </si>
  <si>
    <t>212/97</t>
  </si>
  <si>
    <t>Компот из кураги</t>
  </si>
  <si>
    <t>Пождарка из курицы</t>
  </si>
  <si>
    <t>85/15</t>
  </si>
  <si>
    <t>424/04</t>
  </si>
  <si>
    <t>Салат "Здоровье"</t>
  </si>
  <si>
    <t>7//03</t>
  </si>
  <si>
    <t>Суп из овощей  с говядиной и сметаной</t>
  </si>
  <si>
    <t>250/20/20</t>
  </si>
  <si>
    <t>132/94</t>
  </si>
  <si>
    <t>Котлета рыбная</t>
  </si>
  <si>
    <t>324/94</t>
  </si>
  <si>
    <t>Каша молочная рисовая с маслом</t>
  </si>
  <si>
    <t>200/10</t>
  </si>
  <si>
    <t>262/94</t>
  </si>
  <si>
    <t>Бутерброд с маслом</t>
  </si>
  <si>
    <t>20/40</t>
  </si>
  <si>
    <t>1//04</t>
  </si>
  <si>
    <t>Котлета мясная</t>
  </si>
  <si>
    <t>Компот из свежих яблок</t>
  </si>
  <si>
    <t>Поджарка из курицы</t>
  </si>
  <si>
    <t>Напиток из шиповника</t>
  </si>
  <si>
    <t>705/04</t>
  </si>
  <si>
    <t xml:space="preserve">Яйцо вареное </t>
  </si>
  <si>
    <t>52,8/25</t>
  </si>
  <si>
    <t>Борщ из свежей капусты с говядиной и сметаной</t>
  </si>
  <si>
    <t>250/20/5</t>
  </si>
  <si>
    <t>Картофельное пюре</t>
  </si>
  <si>
    <t>472/94</t>
  </si>
  <si>
    <t>Компот из сухофруктов</t>
  </si>
  <si>
    <t>Кофейный напиток</t>
  </si>
  <si>
    <t>692/04</t>
  </si>
  <si>
    <t>25/25</t>
  </si>
  <si>
    <t>Салат из свежей капусты с морковью</t>
  </si>
  <si>
    <t>43/04</t>
  </si>
  <si>
    <t>Суп-пюре картофельный с говядиной и гренками</t>
  </si>
  <si>
    <t>Каша молочная с маслом</t>
  </si>
  <si>
    <t>35/03</t>
  </si>
  <si>
    <t>Колбаса</t>
  </si>
  <si>
    <t>64/03</t>
  </si>
  <si>
    <t>Час с сахаром</t>
  </si>
  <si>
    <t>685/04</t>
  </si>
  <si>
    <t>Котлета рыбная с маслом</t>
  </si>
  <si>
    <t>Напиток витаминизированный</t>
  </si>
  <si>
    <t>Суп-лапша "Домашняя" с курицы</t>
  </si>
  <si>
    <t>151/94</t>
  </si>
  <si>
    <t>Чай с сахаром</t>
  </si>
  <si>
    <t>Среднее значение за период:</t>
  </si>
  <si>
    <t>Меню 21-дневное двухразового питания для школьного лагеря дневного пребывания на 2025 год</t>
  </si>
  <si>
    <t>Ярбилова Аминат Гаджимусаевна</t>
  </si>
  <si>
    <t>МКОУ "Цурибская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</si>
</sst>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64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1"/>
  <sheetViews>
    <sheetView tabSelected="1" workbookViewId="0">
      <pane xSplit="4" ySplit="5" topLeftCell="E260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13.88671875" style="1" customWidth="1"/>
    <col min="2" max="2" width="13" style="1" customWidth="1"/>
    <col min="3" max="3" width="9.109375" style="2"/>
    <col min="4" max="4" width="11.5546875" style="2" customWidth="1"/>
    <col min="5" max="5" width="52.5546875" style="1" customWidth="1"/>
    <col min="6" max="6" width="56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144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7.399999999999999">
      <c r="A2" s="4" t="s">
        <v>142</v>
      </c>
      <c r="C2" s="1"/>
      <c r="G2" s="1" t="s">
        <v>4</v>
      </c>
      <c r="H2" s="55" t="s">
        <v>143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5</v>
      </c>
      <c r="I3" s="8">
        <v>6</v>
      </c>
      <c r="J3" s="43">
        <v>2025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20.399999999999999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4.4">
      <c r="A6" s="13"/>
      <c r="B6" s="14">
        <v>1</v>
      </c>
      <c r="C6" s="15" t="s">
        <v>23</v>
      </c>
      <c r="D6" s="16" t="s">
        <v>24</v>
      </c>
      <c r="E6" s="17" t="s">
        <v>25</v>
      </c>
      <c r="F6" s="18">
        <v>125</v>
      </c>
      <c r="G6" s="18">
        <v>3.5</v>
      </c>
      <c r="H6" s="18">
        <v>3.1</v>
      </c>
      <c r="I6" s="18">
        <v>16.3</v>
      </c>
      <c r="J6" s="18">
        <v>107.1</v>
      </c>
      <c r="K6" s="45" t="s">
        <v>26</v>
      </c>
      <c r="L6" s="18">
        <v>35</v>
      </c>
    </row>
    <row r="7" spans="1:12" ht="14.4">
      <c r="A7" s="13"/>
      <c r="B7" s="14"/>
      <c r="C7" s="15"/>
      <c r="D7" s="19" t="s">
        <v>27</v>
      </c>
      <c r="E7" s="17" t="s">
        <v>28</v>
      </c>
      <c r="F7" s="18" t="s">
        <v>29</v>
      </c>
      <c r="G7" s="18">
        <v>0.4</v>
      </c>
      <c r="H7" s="18">
        <v>0</v>
      </c>
      <c r="I7" s="18">
        <v>15.3</v>
      </c>
      <c r="J7" s="18">
        <v>61</v>
      </c>
      <c r="K7" s="45" t="s">
        <v>30</v>
      </c>
      <c r="L7" s="18">
        <v>5.23</v>
      </c>
    </row>
    <row r="8" spans="1:12" ht="14.4">
      <c r="A8" s="13"/>
      <c r="B8" s="14"/>
      <c r="C8" s="15"/>
      <c r="D8" s="19" t="s">
        <v>31</v>
      </c>
      <c r="E8" s="17" t="s">
        <v>32</v>
      </c>
      <c r="F8" s="18" t="s">
        <v>33</v>
      </c>
      <c r="G8" s="18">
        <v>3.8</v>
      </c>
      <c r="H8" s="18">
        <v>0.5</v>
      </c>
      <c r="I8" s="18">
        <v>21.9</v>
      </c>
      <c r="J8" s="18">
        <v>88.2</v>
      </c>
      <c r="K8" s="45" t="s">
        <v>26</v>
      </c>
      <c r="L8" s="18">
        <v>2.4900000000000002</v>
      </c>
    </row>
    <row r="9" spans="1:12" ht="14.4">
      <c r="A9" s="20"/>
      <c r="B9" s="21"/>
      <c r="C9" s="22"/>
      <c r="D9" s="23" t="s">
        <v>34</v>
      </c>
      <c r="E9" s="24"/>
      <c r="F9" s="25">
        <f>SUM(F6:F8)</f>
        <v>125</v>
      </c>
      <c r="G9" s="25">
        <f>SUM(G6:G8)</f>
        <v>7.6999999999999993</v>
      </c>
      <c r="H9" s="25">
        <f>SUM(H6:H8)</f>
        <v>3.6</v>
      </c>
      <c r="I9" s="25">
        <f>SUM(I6:I8)</f>
        <v>53.5</v>
      </c>
      <c r="J9" s="25">
        <f>SUM(J6:J8)</f>
        <v>256.3</v>
      </c>
      <c r="K9" s="46"/>
      <c r="L9" s="25">
        <f>SUM(L6:L8)</f>
        <v>42.720000000000006</v>
      </c>
    </row>
    <row r="10" spans="1:12" ht="14.4">
      <c r="A10" s="13"/>
      <c r="B10" s="14"/>
      <c r="C10" s="15" t="s">
        <v>35</v>
      </c>
      <c r="D10" s="19" t="s">
        <v>36</v>
      </c>
      <c r="E10" s="17" t="s">
        <v>37</v>
      </c>
      <c r="F10" s="18" t="s">
        <v>38</v>
      </c>
      <c r="G10" s="18">
        <v>15.6</v>
      </c>
      <c r="H10" s="18" t="s">
        <v>39</v>
      </c>
      <c r="I10" s="18">
        <v>22.3</v>
      </c>
      <c r="J10" s="18">
        <v>218.6</v>
      </c>
      <c r="K10" s="45" t="s">
        <v>40</v>
      </c>
      <c r="L10" s="18">
        <v>36.520000000000003</v>
      </c>
    </row>
    <row r="11" spans="1:12" ht="14.4">
      <c r="A11" s="13"/>
      <c r="B11" s="14"/>
      <c r="C11" s="15"/>
      <c r="D11" s="19" t="s">
        <v>41</v>
      </c>
      <c r="E11" s="17" t="s">
        <v>42</v>
      </c>
      <c r="F11" s="18" t="s">
        <v>43</v>
      </c>
      <c r="G11" s="18">
        <v>32.4</v>
      </c>
      <c r="H11" s="18">
        <v>54.8</v>
      </c>
      <c r="I11" s="18">
        <v>42.5</v>
      </c>
      <c r="J11" s="18">
        <v>798.8</v>
      </c>
      <c r="K11" s="45" t="s">
        <v>44</v>
      </c>
      <c r="L11" s="18">
        <v>33.92</v>
      </c>
    </row>
    <row r="12" spans="1:12" ht="14.4">
      <c r="A12" s="13"/>
      <c r="B12" s="14"/>
      <c r="C12" s="15"/>
      <c r="D12" s="19" t="s">
        <v>45</v>
      </c>
      <c r="E12" s="17" t="s">
        <v>46</v>
      </c>
      <c r="F12" s="18">
        <v>200</v>
      </c>
      <c r="G12" s="18">
        <v>0.6</v>
      </c>
      <c r="H12" s="18">
        <v>0</v>
      </c>
      <c r="I12" s="18">
        <v>31.4</v>
      </c>
      <c r="J12" s="18">
        <v>124</v>
      </c>
      <c r="K12" s="45" t="s">
        <v>47</v>
      </c>
      <c r="L12" s="18">
        <v>3.32</v>
      </c>
    </row>
    <row r="13" spans="1:12" ht="14.4">
      <c r="A13" s="13"/>
      <c r="B13" s="14"/>
      <c r="C13" s="15"/>
      <c r="D13" s="19" t="s">
        <v>48</v>
      </c>
      <c r="E13" s="17" t="s">
        <v>49</v>
      </c>
      <c r="F13" s="18">
        <v>30</v>
      </c>
      <c r="G13" s="18">
        <v>3.2</v>
      </c>
      <c r="H13" s="18">
        <v>0.4</v>
      </c>
      <c r="I13" s="18">
        <v>19</v>
      </c>
      <c r="J13" s="18">
        <v>68.7</v>
      </c>
      <c r="K13" s="45" t="s">
        <v>26</v>
      </c>
      <c r="L13" s="18">
        <v>1.52</v>
      </c>
    </row>
    <row r="14" spans="1:12" ht="14.4">
      <c r="A14" s="20"/>
      <c r="B14" s="21"/>
      <c r="C14" s="22"/>
      <c r="D14" s="23" t="s">
        <v>34</v>
      </c>
      <c r="E14" s="24"/>
      <c r="F14" s="25">
        <f>SUM(F10:F13)</f>
        <v>230</v>
      </c>
      <c r="G14" s="25">
        <f>SUM(G10:G13)</f>
        <v>51.800000000000004</v>
      </c>
      <c r="H14" s="25">
        <f>SUM(H10:H13)</f>
        <v>55.199999999999996</v>
      </c>
      <c r="I14" s="25">
        <f>SUM(I10:I13)</f>
        <v>115.19999999999999</v>
      </c>
      <c r="J14" s="25">
        <f>SUM(J10:J13)</f>
        <v>1210.1000000000001</v>
      </c>
      <c r="K14" s="46"/>
      <c r="L14" s="25">
        <f>SUM(L10:L13)</f>
        <v>75.279999999999987</v>
      </c>
    </row>
    <row r="15" spans="1:12" ht="14.4">
      <c r="A15" s="26" t="e">
        <f>#REF!</f>
        <v>#REF!</v>
      </c>
      <c r="B15" s="27" t="e">
        <f>#REF!</f>
        <v>#REF!</v>
      </c>
      <c r="C15" s="56" t="s">
        <v>50</v>
      </c>
      <c r="D15" s="57"/>
      <c r="E15" s="28"/>
      <c r="F15" s="29">
        <f>F9+F14</f>
        <v>355</v>
      </c>
      <c r="G15" s="29">
        <f>G9+G14</f>
        <v>59.5</v>
      </c>
      <c r="H15" s="29">
        <f>H9+H14</f>
        <v>58.8</v>
      </c>
      <c r="I15" s="29">
        <f>I9+I14</f>
        <v>168.7</v>
      </c>
      <c r="J15" s="29">
        <f>J9+J14</f>
        <v>1466.4</v>
      </c>
      <c r="K15" s="29"/>
      <c r="L15" s="29">
        <f>L9+L14</f>
        <v>118</v>
      </c>
    </row>
    <row r="16" spans="1:12" ht="14.4">
      <c r="A16" s="30">
        <v>1</v>
      </c>
      <c r="B16" s="14">
        <v>2</v>
      </c>
      <c r="C16" s="31" t="s">
        <v>51</v>
      </c>
      <c r="D16" s="32" t="s">
        <v>52</v>
      </c>
      <c r="E16" s="33" t="s">
        <v>53</v>
      </c>
      <c r="F16" s="34">
        <v>100</v>
      </c>
      <c r="G16" s="34">
        <v>18.600000000000001</v>
      </c>
      <c r="H16" s="34">
        <v>12.2</v>
      </c>
      <c r="I16" s="34">
        <v>8.6999999999999993</v>
      </c>
      <c r="J16" s="34">
        <v>220</v>
      </c>
      <c r="K16" s="47" t="s">
        <v>54</v>
      </c>
      <c r="L16" s="34">
        <v>47.44</v>
      </c>
    </row>
    <row r="17" spans="1:12" ht="14.4">
      <c r="A17" s="30"/>
      <c r="B17" s="14"/>
      <c r="C17" s="15"/>
      <c r="D17" s="16" t="s">
        <v>55</v>
      </c>
      <c r="E17" s="17" t="s">
        <v>56</v>
      </c>
      <c r="F17" s="18">
        <v>150</v>
      </c>
      <c r="G17" s="18">
        <v>4.5</v>
      </c>
      <c r="H17" s="18">
        <v>6.8</v>
      </c>
      <c r="I17" s="18">
        <v>22.4</v>
      </c>
      <c r="J17" s="18">
        <v>171</v>
      </c>
      <c r="K17" s="45" t="s">
        <v>57</v>
      </c>
      <c r="L17" s="18">
        <v>8.14</v>
      </c>
    </row>
    <row r="18" spans="1:12" ht="14.4">
      <c r="A18" s="30"/>
      <c r="B18" s="14"/>
      <c r="C18" s="15"/>
      <c r="D18" s="19" t="s">
        <v>27</v>
      </c>
      <c r="E18" s="17" t="s">
        <v>58</v>
      </c>
      <c r="F18" s="18" t="s">
        <v>59</v>
      </c>
      <c r="G18" s="18">
        <v>0.4</v>
      </c>
      <c r="H18" s="18">
        <v>0</v>
      </c>
      <c r="I18" s="18">
        <v>15.3</v>
      </c>
      <c r="J18" s="18">
        <v>61</v>
      </c>
      <c r="K18" s="45" t="s">
        <v>30</v>
      </c>
      <c r="L18" s="18">
        <v>5.23</v>
      </c>
    </row>
    <row r="19" spans="1:12" ht="14.4">
      <c r="A19" s="30"/>
      <c r="B19" s="14"/>
      <c r="C19" s="15"/>
      <c r="D19" s="19" t="s">
        <v>31</v>
      </c>
      <c r="E19" s="17" t="s">
        <v>32</v>
      </c>
      <c r="F19" s="18" t="s">
        <v>60</v>
      </c>
      <c r="G19" s="18">
        <v>5.5</v>
      </c>
      <c r="H19" s="18">
        <v>0.8</v>
      </c>
      <c r="I19" s="18">
        <v>33</v>
      </c>
      <c r="J19" s="18">
        <v>102.3</v>
      </c>
      <c r="K19" s="45" t="s">
        <v>26</v>
      </c>
      <c r="L19" s="18">
        <v>3.84</v>
      </c>
    </row>
    <row r="20" spans="1:12" ht="14.4">
      <c r="A20" s="35"/>
      <c r="B20" s="21"/>
      <c r="C20" s="22"/>
      <c r="D20" s="23" t="s">
        <v>34</v>
      </c>
      <c r="E20" s="24"/>
      <c r="F20" s="25">
        <f>SUM(F16:F19)</f>
        <v>250</v>
      </c>
      <c r="G20" s="25">
        <f>SUM(G16:G19)</f>
        <v>29</v>
      </c>
      <c r="H20" s="25">
        <f>SUM(H16:H19)</f>
        <v>19.8</v>
      </c>
      <c r="I20" s="25">
        <f>SUM(I16:I19)</f>
        <v>79.400000000000006</v>
      </c>
      <c r="J20" s="25">
        <f>SUM(J16:J19)</f>
        <v>554.29999999999995</v>
      </c>
      <c r="K20" s="46"/>
      <c r="L20" s="25">
        <f>SUM(L16:L19)</f>
        <v>64.650000000000006</v>
      </c>
    </row>
    <row r="21" spans="1:12" ht="14.4">
      <c r="A21" s="36">
        <f>A16</f>
        <v>1</v>
      </c>
      <c r="B21" s="36">
        <f>B16</f>
        <v>2</v>
      </c>
      <c r="C21" s="37" t="s">
        <v>61</v>
      </c>
      <c r="D21" s="19" t="s">
        <v>24</v>
      </c>
      <c r="E21" s="17" t="s">
        <v>62</v>
      </c>
      <c r="F21" s="18">
        <v>60</v>
      </c>
      <c r="G21" s="18">
        <v>1.2</v>
      </c>
      <c r="H21" s="18">
        <v>9.1999999999999993</v>
      </c>
      <c r="I21" s="18">
        <v>6.4</v>
      </c>
      <c r="J21" s="18">
        <v>112.8</v>
      </c>
      <c r="K21" s="48" t="s">
        <v>63</v>
      </c>
      <c r="L21" s="18">
        <v>7.43</v>
      </c>
    </row>
    <row r="22" spans="1:12" ht="14.4">
      <c r="A22" s="30"/>
      <c r="B22" s="14"/>
      <c r="C22" s="15"/>
      <c r="D22" s="19" t="s">
        <v>36</v>
      </c>
      <c r="E22" s="17" t="s">
        <v>64</v>
      </c>
      <c r="F22" s="18" t="s">
        <v>65</v>
      </c>
      <c r="G22" s="18">
        <v>10.4</v>
      </c>
      <c r="H22" s="18">
        <v>12.4</v>
      </c>
      <c r="I22" s="18">
        <v>20.399999999999999</v>
      </c>
      <c r="J22" s="18">
        <v>14.3</v>
      </c>
      <c r="K22" s="45" t="s">
        <v>66</v>
      </c>
      <c r="L22" s="18">
        <v>26.81</v>
      </c>
    </row>
    <row r="23" spans="1:12" ht="14.4">
      <c r="A23" s="30"/>
      <c r="B23" s="14"/>
      <c r="C23" s="15"/>
      <c r="D23" s="19" t="s">
        <v>55</v>
      </c>
      <c r="E23" s="17" t="s">
        <v>67</v>
      </c>
      <c r="F23" s="18">
        <v>150</v>
      </c>
      <c r="G23" s="18">
        <v>5.3</v>
      </c>
      <c r="H23" s="18">
        <v>6.2</v>
      </c>
      <c r="I23" s="18">
        <v>35.299999999999997</v>
      </c>
      <c r="J23" s="18">
        <v>221</v>
      </c>
      <c r="K23" s="45" t="s">
        <v>68</v>
      </c>
      <c r="L23" s="18">
        <v>8.7200000000000006</v>
      </c>
    </row>
    <row r="24" spans="1:12" ht="14.4">
      <c r="A24" s="30"/>
      <c r="B24" s="14"/>
      <c r="C24" s="15"/>
      <c r="D24" s="19" t="s">
        <v>45</v>
      </c>
      <c r="E24" s="17" t="s">
        <v>69</v>
      </c>
      <c r="F24" s="18">
        <v>200</v>
      </c>
      <c r="G24" s="18">
        <v>0.4</v>
      </c>
      <c r="H24" s="18">
        <v>0</v>
      </c>
      <c r="I24" s="18">
        <v>26.4</v>
      </c>
      <c r="J24" s="18">
        <v>102</v>
      </c>
      <c r="K24" s="45" t="s">
        <v>70</v>
      </c>
      <c r="L24" s="18">
        <v>6</v>
      </c>
    </row>
    <row r="25" spans="1:12" ht="14.4">
      <c r="A25" s="30"/>
      <c r="B25" s="14"/>
      <c r="C25" s="15"/>
      <c r="D25" s="19" t="s">
        <v>48</v>
      </c>
      <c r="E25" s="17" t="s">
        <v>49</v>
      </c>
      <c r="F25" s="18">
        <v>35</v>
      </c>
      <c r="G25" s="18">
        <v>3.8</v>
      </c>
      <c r="H25" s="18">
        <v>0.5</v>
      </c>
      <c r="I25" s="18">
        <v>22.1</v>
      </c>
      <c r="J25" s="18">
        <v>80.2</v>
      </c>
      <c r="K25" s="45" t="s">
        <v>26</v>
      </c>
      <c r="L25" s="18">
        <v>2.15</v>
      </c>
    </row>
    <row r="26" spans="1:12" ht="14.4">
      <c r="A26" s="30"/>
      <c r="B26" s="14"/>
      <c r="C26" s="15"/>
      <c r="D26" s="19" t="s">
        <v>71</v>
      </c>
      <c r="E26" s="17" t="s">
        <v>72</v>
      </c>
      <c r="F26" s="18">
        <v>35</v>
      </c>
      <c r="G26" s="18">
        <v>2.7</v>
      </c>
      <c r="H26" s="18">
        <v>0.4</v>
      </c>
      <c r="I26" s="18">
        <v>16.3</v>
      </c>
      <c r="J26" s="18">
        <v>74.2</v>
      </c>
      <c r="K26" s="45" t="s">
        <v>26</v>
      </c>
      <c r="L26" s="18">
        <v>2.2400000000000002</v>
      </c>
    </row>
    <row r="27" spans="1:12" ht="14.4">
      <c r="A27" s="35"/>
      <c r="B27" s="21"/>
      <c r="C27" s="22"/>
      <c r="D27" s="23" t="s">
        <v>34</v>
      </c>
      <c r="E27" s="24"/>
      <c r="F27" s="25">
        <f>SUM(F21:F26)</f>
        <v>480</v>
      </c>
      <c r="G27" s="25">
        <f>SUM(G21:G26)</f>
        <v>23.799999999999997</v>
      </c>
      <c r="H27" s="25">
        <f>SUM(H21:H26)</f>
        <v>28.7</v>
      </c>
      <c r="I27" s="25">
        <f>SUM(I21:I26)</f>
        <v>126.89999999999999</v>
      </c>
      <c r="J27" s="25">
        <f>SUM(J21:J26)</f>
        <v>604.50000000000011</v>
      </c>
      <c r="K27" s="46"/>
      <c r="L27" s="25">
        <f>SUM(L21:L26)</f>
        <v>53.349999999999994</v>
      </c>
    </row>
    <row r="28" spans="1:12" ht="15.75" customHeight="1">
      <c r="A28" s="38">
        <f>A16</f>
        <v>1</v>
      </c>
      <c r="B28" s="38">
        <f>B16</f>
        <v>2</v>
      </c>
      <c r="C28" s="56" t="s">
        <v>50</v>
      </c>
      <c r="D28" s="57"/>
      <c r="E28" s="28"/>
      <c r="F28" s="29">
        <f>F20+F27</f>
        <v>730</v>
      </c>
      <c r="G28" s="29">
        <f>G20+G27</f>
        <v>52.8</v>
      </c>
      <c r="H28" s="29">
        <f>H20+H27</f>
        <v>48.5</v>
      </c>
      <c r="I28" s="29">
        <f>I20+I27</f>
        <v>206.3</v>
      </c>
      <c r="J28" s="29">
        <f>J20+J27</f>
        <v>1158.8000000000002</v>
      </c>
      <c r="K28" s="29"/>
      <c r="L28" s="29">
        <f>L20+L27</f>
        <v>118</v>
      </c>
    </row>
    <row r="29" spans="1:12" ht="14.4">
      <c r="A29" s="39">
        <v>1</v>
      </c>
      <c r="B29" s="40">
        <v>3</v>
      </c>
      <c r="C29" s="31" t="s">
        <v>51</v>
      </c>
      <c r="D29" s="32" t="s">
        <v>52</v>
      </c>
      <c r="E29" s="33" t="s">
        <v>73</v>
      </c>
      <c r="F29" s="34" t="s">
        <v>74</v>
      </c>
      <c r="G29" s="34">
        <v>14.1</v>
      </c>
      <c r="H29" s="34">
        <v>80</v>
      </c>
      <c r="I29" s="34">
        <v>14.1</v>
      </c>
      <c r="J29" s="34">
        <v>240.8</v>
      </c>
      <c r="K29" s="47" t="s">
        <v>75</v>
      </c>
      <c r="L29" s="34">
        <v>53.45</v>
      </c>
    </row>
    <row r="30" spans="1:12" ht="14.4">
      <c r="A30" s="13"/>
      <c r="B30" s="14"/>
      <c r="C30" s="15"/>
      <c r="D30" s="19" t="s">
        <v>31</v>
      </c>
      <c r="E30" s="17" t="s">
        <v>32</v>
      </c>
      <c r="F30" s="18" t="s">
        <v>33</v>
      </c>
      <c r="G30" s="18">
        <v>3.8</v>
      </c>
      <c r="H30" s="18">
        <v>0.5</v>
      </c>
      <c r="I30" s="18">
        <v>21.9</v>
      </c>
      <c r="J30" s="18">
        <v>88.2</v>
      </c>
      <c r="K30" s="45" t="s">
        <v>26</v>
      </c>
      <c r="L30" s="18">
        <v>2.59</v>
      </c>
    </row>
    <row r="31" spans="1:12" ht="14.4">
      <c r="A31" s="13"/>
      <c r="B31" s="14"/>
      <c r="C31" s="15"/>
      <c r="D31" s="16" t="s">
        <v>24</v>
      </c>
      <c r="E31" s="17" t="s">
        <v>76</v>
      </c>
      <c r="F31" s="18">
        <v>52.8</v>
      </c>
      <c r="G31" s="18">
        <v>5.0999999999999996</v>
      </c>
      <c r="H31" s="18">
        <v>4.5999999999999996</v>
      </c>
      <c r="I31" s="18">
        <v>0.3</v>
      </c>
      <c r="J31" s="18">
        <v>63</v>
      </c>
      <c r="K31" s="45" t="s">
        <v>77</v>
      </c>
      <c r="L31" s="18">
        <v>14</v>
      </c>
    </row>
    <row r="32" spans="1:12" ht="14.4">
      <c r="A32" s="20"/>
      <c r="B32" s="21"/>
      <c r="C32" s="22"/>
      <c r="D32" s="23" t="s">
        <v>34</v>
      </c>
      <c r="E32" s="24"/>
      <c r="F32" s="25">
        <f>SUM(F29:F31)</f>
        <v>52.8</v>
      </c>
      <c r="G32" s="25">
        <f>SUM(G29:G31)</f>
        <v>23</v>
      </c>
      <c r="H32" s="25">
        <f>SUM(H29:H31)</f>
        <v>85.1</v>
      </c>
      <c r="I32" s="25">
        <f>SUM(I29:I31)</f>
        <v>36.299999999999997</v>
      </c>
      <c r="J32" s="25">
        <f>SUM(J29:J31)</f>
        <v>392</v>
      </c>
      <c r="K32" s="46"/>
      <c r="L32" s="25">
        <f>SUM(L29:L31)</f>
        <v>70.040000000000006</v>
      </c>
    </row>
    <row r="33" spans="1:12" ht="14.4">
      <c r="A33" s="13"/>
      <c r="B33" s="14"/>
      <c r="C33" s="15"/>
      <c r="D33" s="19" t="s">
        <v>36</v>
      </c>
      <c r="E33" s="17" t="s">
        <v>78</v>
      </c>
      <c r="F33" s="18" t="s">
        <v>79</v>
      </c>
      <c r="G33" s="18">
        <v>10.199999999999999</v>
      </c>
      <c r="H33" s="18">
        <v>9.6999999999999993</v>
      </c>
      <c r="I33" s="18">
        <v>13.3</v>
      </c>
      <c r="J33" s="18">
        <v>181.8</v>
      </c>
      <c r="K33" s="45" t="s">
        <v>80</v>
      </c>
      <c r="L33" s="18">
        <v>32.1</v>
      </c>
    </row>
    <row r="34" spans="1:12" ht="14.4">
      <c r="A34" s="13"/>
      <c r="B34" s="14"/>
      <c r="C34" s="15"/>
      <c r="D34" s="19" t="s">
        <v>45</v>
      </c>
      <c r="E34" s="17" t="s">
        <v>81</v>
      </c>
      <c r="F34" s="18">
        <v>2000</v>
      </c>
      <c r="G34" s="18">
        <v>0</v>
      </c>
      <c r="H34" s="18">
        <v>0</v>
      </c>
      <c r="I34" s="18">
        <v>24</v>
      </c>
      <c r="J34" s="18">
        <v>95</v>
      </c>
      <c r="K34" s="45" t="s">
        <v>82</v>
      </c>
      <c r="L34" s="18">
        <v>14</v>
      </c>
    </row>
    <row r="35" spans="1:12" ht="14.4">
      <c r="A35" s="13"/>
      <c r="B35" s="14"/>
      <c r="C35" s="15"/>
      <c r="D35" s="19" t="s">
        <v>48</v>
      </c>
      <c r="E35" s="17" t="s">
        <v>49</v>
      </c>
      <c r="F35" s="18">
        <v>30</v>
      </c>
      <c r="G35" s="18">
        <v>302</v>
      </c>
      <c r="H35" s="18">
        <v>0.4</v>
      </c>
      <c r="I35" s="18">
        <v>19</v>
      </c>
      <c r="J35" s="18">
        <v>68.7</v>
      </c>
      <c r="K35" s="45" t="s">
        <v>26</v>
      </c>
      <c r="L35" s="18">
        <v>1.86</v>
      </c>
    </row>
    <row r="36" spans="1:12" ht="14.4">
      <c r="A36" s="20"/>
      <c r="B36" s="21"/>
      <c r="C36" s="22"/>
      <c r="D36" s="23" t="s">
        <v>34</v>
      </c>
      <c r="E36" s="24"/>
      <c r="F36" s="25">
        <f>SUM(F33:F35)</f>
        <v>2030</v>
      </c>
      <c r="G36" s="25">
        <f>SUM(G33:G35)</f>
        <v>312.2</v>
      </c>
      <c r="H36" s="25">
        <f>SUM(H33:H35)</f>
        <v>10.1</v>
      </c>
      <c r="I36" s="25">
        <f>SUM(I33:I35)</f>
        <v>56.3</v>
      </c>
      <c r="J36" s="25">
        <f>SUM(J33:J35)</f>
        <v>345.5</v>
      </c>
      <c r="K36" s="46"/>
      <c r="L36" s="25">
        <f>SUM(L33:L35)</f>
        <v>47.96</v>
      </c>
    </row>
    <row r="37" spans="1:12" ht="15.75" customHeight="1">
      <c r="A37" s="26">
        <f>A29</f>
        <v>1</v>
      </c>
      <c r="B37" s="27">
        <f>B29</f>
        <v>3</v>
      </c>
      <c r="C37" s="56" t="s">
        <v>50</v>
      </c>
      <c r="D37" s="57"/>
      <c r="E37" s="28"/>
      <c r="F37" s="29">
        <f>F32+F36</f>
        <v>2082.8000000000002</v>
      </c>
      <c r="G37" s="29">
        <f>G32+G36</f>
        <v>335.2</v>
      </c>
      <c r="H37" s="29">
        <f>H32+H36</f>
        <v>95.199999999999989</v>
      </c>
      <c r="I37" s="29">
        <f>I32+I36</f>
        <v>92.6</v>
      </c>
      <c r="J37" s="29">
        <f>J32+J36</f>
        <v>737.5</v>
      </c>
      <c r="K37" s="29"/>
      <c r="L37" s="29">
        <f>L32+L36</f>
        <v>118</v>
      </c>
    </row>
    <row r="38" spans="1:12" ht="14.4">
      <c r="A38" s="39">
        <v>1</v>
      </c>
      <c r="B38" s="40">
        <v>4</v>
      </c>
      <c r="C38" s="31" t="s">
        <v>51</v>
      </c>
      <c r="D38" s="32" t="s">
        <v>52</v>
      </c>
      <c r="E38" s="33" t="s">
        <v>83</v>
      </c>
      <c r="F38" s="34" t="s">
        <v>84</v>
      </c>
      <c r="G38" s="34">
        <v>18</v>
      </c>
      <c r="H38" s="34">
        <v>25.3</v>
      </c>
      <c r="I38" s="34">
        <v>0.2</v>
      </c>
      <c r="J38" s="34">
        <v>300.2</v>
      </c>
      <c r="K38" s="47" t="s">
        <v>85</v>
      </c>
      <c r="L38" s="34">
        <v>38.799999999999997</v>
      </c>
    </row>
    <row r="39" spans="1:12" ht="14.4">
      <c r="A39" s="13"/>
      <c r="B39" s="14"/>
      <c r="C39" s="15"/>
      <c r="D39" s="16" t="s">
        <v>55</v>
      </c>
      <c r="E39" s="17" t="s">
        <v>86</v>
      </c>
      <c r="F39" s="18">
        <v>150</v>
      </c>
      <c r="G39" s="18">
        <v>3.8</v>
      </c>
      <c r="H39" s="18">
        <v>6.2</v>
      </c>
      <c r="I39" s="18">
        <v>18.600000000000001</v>
      </c>
      <c r="J39" s="18">
        <v>159</v>
      </c>
      <c r="K39" s="45" t="s">
        <v>87</v>
      </c>
      <c r="L39" s="18">
        <v>9.4</v>
      </c>
    </row>
    <row r="40" spans="1:12" ht="14.4">
      <c r="A40" s="13"/>
      <c r="B40" s="14"/>
      <c r="C40" s="15"/>
      <c r="D40" s="19" t="s">
        <v>31</v>
      </c>
      <c r="E40" s="17" t="s">
        <v>32</v>
      </c>
      <c r="F40" s="18" t="s">
        <v>60</v>
      </c>
      <c r="G40" s="18">
        <v>5.5</v>
      </c>
      <c r="H40" s="18">
        <v>0.8</v>
      </c>
      <c r="I40" s="18">
        <v>33</v>
      </c>
      <c r="J40" s="18">
        <v>132.30000000000001</v>
      </c>
      <c r="K40" s="45" t="s">
        <v>26</v>
      </c>
      <c r="L40" s="18">
        <v>3.86</v>
      </c>
    </row>
    <row r="41" spans="1:12" ht="14.4">
      <c r="A41" s="13"/>
      <c r="B41" s="14"/>
      <c r="C41" s="15"/>
      <c r="D41" s="19" t="s">
        <v>88</v>
      </c>
      <c r="E41" s="17" t="s">
        <v>89</v>
      </c>
      <c r="F41" s="41">
        <v>200</v>
      </c>
      <c r="G41" s="41">
        <v>1.28</v>
      </c>
      <c r="H41" s="41">
        <v>1.28</v>
      </c>
      <c r="I41" s="41">
        <v>1.96</v>
      </c>
      <c r="J41" s="41">
        <v>88.8</v>
      </c>
      <c r="K41" s="49"/>
      <c r="L41" s="41">
        <v>18.11</v>
      </c>
    </row>
    <row r="42" spans="1:12" ht="14.4">
      <c r="A42" s="13"/>
      <c r="B42" s="14"/>
      <c r="C42" s="15"/>
      <c r="D42" s="16"/>
      <c r="E42" s="17"/>
      <c r="F42" s="18"/>
      <c r="G42" s="18"/>
      <c r="H42" s="18"/>
      <c r="I42" s="18"/>
      <c r="J42" s="18"/>
      <c r="K42" s="45"/>
      <c r="L42" s="18"/>
    </row>
    <row r="43" spans="1:12" ht="14.4">
      <c r="A43" s="20"/>
      <c r="B43" s="21"/>
      <c r="C43" s="22"/>
      <c r="D43" s="23" t="s">
        <v>34</v>
      </c>
      <c r="E43" s="24"/>
      <c r="F43" s="25">
        <f>SUM(F38:F42)</f>
        <v>350</v>
      </c>
      <c r="G43" s="25">
        <f>SUM(G38:G42)</f>
        <v>28.580000000000002</v>
      </c>
      <c r="H43" s="25">
        <f>SUM(H38:H42)</f>
        <v>33.58</v>
      </c>
      <c r="I43" s="25">
        <f>SUM(I38:I42)</f>
        <v>53.76</v>
      </c>
      <c r="J43" s="25">
        <f>SUM(J38:J42)</f>
        <v>680.3</v>
      </c>
      <c r="K43" s="46"/>
      <c r="L43" s="25">
        <f>SUM(L38:L42)</f>
        <v>70.169999999999987</v>
      </c>
    </row>
    <row r="44" spans="1:12" ht="14.4">
      <c r="A44" s="42">
        <f>A38</f>
        <v>1</v>
      </c>
      <c r="B44" s="36">
        <f>B38</f>
        <v>4</v>
      </c>
      <c r="C44" s="37" t="s">
        <v>61</v>
      </c>
      <c r="D44" s="19" t="s">
        <v>24</v>
      </c>
      <c r="E44" s="17" t="s">
        <v>90</v>
      </c>
      <c r="F44" s="18">
        <v>60</v>
      </c>
      <c r="G44" s="18">
        <v>0.8</v>
      </c>
      <c r="H44" s="18">
        <v>6.1</v>
      </c>
      <c r="I44" s="18">
        <v>4.0999999999999996</v>
      </c>
      <c r="J44" s="18">
        <v>74.400000000000006</v>
      </c>
      <c r="K44" s="45" t="s">
        <v>91</v>
      </c>
      <c r="L44" s="18">
        <v>5.41</v>
      </c>
    </row>
    <row r="45" spans="1:12" ht="14.4">
      <c r="A45" s="13"/>
      <c r="B45" s="14"/>
      <c r="C45" s="15"/>
      <c r="D45" s="19" t="s">
        <v>36</v>
      </c>
      <c r="E45" s="17" t="s">
        <v>92</v>
      </c>
      <c r="F45" s="18" t="s">
        <v>93</v>
      </c>
      <c r="G45" s="18">
        <v>9.1</v>
      </c>
      <c r="H45" s="18">
        <v>8.1999999999999993</v>
      </c>
      <c r="I45" s="18">
        <v>33.1</v>
      </c>
      <c r="J45" s="18">
        <v>246.8</v>
      </c>
      <c r="K45" s="45" t="s">
        <v>94</v>
      </c>
      <c r="L45" s="18">
        <v>24.74</v>
      </c>
    </row>
    <row r="46" spans="1:12" ht="14.4">
      <c r="A46" s="13"/>
      <c r="B46" s="14"/>
      <c r="C46" s="15"/>
      <c r="D46" s="19" t="s">
        <v>55</v>
      </c>
      <c r="E46" s="17" t="s">
        <v>56</v>
      </c>
      <c r="F46" s="18">
        <v>150</v>
      </c>
      <c r="G46" s="18">
        <v>4.5</v>
      </c>
      <c r="H46" s="18">
        <v>6.8</v>
      </c>
      <c r="I46" s="18">
        <v>22.4</v>
      </c>
      <c r="J46" s="18">
        <v>171</v>
      </c>
      <c r="K46" s="45" t="s">
        <v>57</v>
      </c>
      <c r="L46" s="18">
        <v>8.14</v>
      </c>
    </row>
    <row r="47" spans="1:12" ht="14.4">
      <c r="A47" s="13"/>
      <c r="B47" s="14"/>
      <c r="C47" s="15"/>
      <c r="D47" s="19" t="s">
        <v>45</v>
      </c>
      <c r="E47" s="17" t="s">
        <v>95</v>
      </c>
      <c r="F47" s="18">
        <v>200</v>
      </c>
      <c r="G47" s="18">
        <v>1.2</v>
      </c>
      <c r="H47" s="18">
        <v>0</v>
      </c>
      <c r="I47" s="18">
        <v>31.6</v>
      </c>
      <c r="J47" s="18">
        <v>126</v>
      </c>
      <c r="K47" s="45" t="s">
        <v>47</v>
      </c>
      <c r="L47" s="18">
        <v>7.68</v>
      </c>
    </row>
    <row r="48" spans="1:12" ht="14.4">
      <c r="A48" s="13"/>
      <c r="B48" s="14"/>
      <c r="C48" s="15"/>
      <c r="D48" s="19" t="s">
        <v>48</v>
      </c>
      <c r="E48" s="17" t="s">
        <v>49</v>
      </c>
      <c r="F48" s="18">
        <v>30</v>
      </c>
      <c r="G48" s="18">
        <v>302</v>
      </c>
      <c r="H48" s="18">
        <v>0.4</v>
      </c>
      <c r="I48" s="18">
        <v>19</v>
      </c>
      <c r="J48" s="18">
        <v>68.7</v>
      </c>
      <c r="K48" s="45" t="s">
        <v>26</v>
      </c>
      <c r="L48" s="18">
        <v>1.86</v>
      </c>
    </row>
    <row r="49" spans="1:12" ht="14.4">
      <c r="A49" s="20"/>
      <c r="B49" s="21"/>
      <c r="C49" s="22"/>
      <c r="D49" s="23" t="s">
        <v>34</v>
      </c>
      <c r="E49" s="24"/>
      <c r="F49" s="25">
        <f>SUM(F44:F48)</f>
        <v>440</v>
      </c>
      <c r="G49" s="25">
        <f>SUM(G44:G48)</f>
        <v>317.60000000000002</v>
      </c>
      <c r="H49" s="25">
        <f>SUM(H44:H48)</f>
        <v>21.499999999999996</v>
      </c>
      <c r="I49" s="25">
        <f>SUM(I44:I48)</f>
        <v>110.2</v>
      </c>
      <c r="J49" s="25">
        <f>SUM(J44:J48)</f>
        <v>686.90000000000009</v>
      </c>
      <c r="K49" s="46"/>
      <c r="L49" s="25">
        <f>SUM(L44:L48)</f>
        <v>47.83</v>
      </c>
    </row>
    <row r="50" spans="1:12" ht="15.75" customHeight="1">
      <c r="A50" s="26">
        <f>A38</f>
        <v>1</v>
      </c>
      <c r="B50" s="27">
        <f>B38</f>
        <v>4</v>
      </c>
      <c r="C50" s="56" t="s">
        <v>50</v>
      </c>
      <c r="D50" s="57"/>
      <c r="E50" s="28"/>
      <c r="F50" s="29">
        <f>F43+F49</f>
        <v>790</v>
      </c>
      <c r="G50" s="29">
        <f>G43+G49</f>
        <v>346.18</v>
      </c>
      <c r="H50" s="29">
        <f>H43+H49</f>
        <v>55.08</v>
      </c>
      <c r="I50" s="29">
        <f>I43+I49</f>
        <v>163.96</v>
      </c>
      <c r="J50" s="29">
        <f>J43+J49</f>
        <v>1367.2</v>
      </c>
      <c r="K50" s="29"/>
      <c r="L50" s="29">
        <f>L43+L49</f>
        <v>117.99999999999999</v>
      </c>
    </row>
    <row r="51" spans="1:12" ht="14.4">
      <c r="A51" s="39">
        <v>1</v>
      </c>
      <c r="B51" s="40">
        <v>5</v>
      </c>
      <c r="C51" s="31" t="s">
        <v>51</v>
      </c>
      <c r="D51" s="32" t="s">
        <v>52</v>
      </c>
      <c r="E51" s="33" t="s">
        <v>96</v>
      </c>
      <c r="F51" s="34" t="s">
        <v>97</v>
      </c>
      <c r="G51" s="34">
        <v>13.3</v>
      </c>
      <c r="H51" s="34">
        <v>33.700000000000003</v>
      </c>
      <c r="I51" s="34">
        <v>2.7</v>
      </c>
      <c r="J51" s="34">
        <v>383.1</v>
      </c>
      <c r="K51" s="47" t="s">
        <v>98</v>
      </c>
      <c r="L51" s="34">
        <v>31.41</v>
      </c>
    </row>
    <row r="52" spans="1:12" ht="14.4">
      <c r="A52" s="13"/>
      <c r="B52" s="14"/>
      <c r="C52" s="15"/>
      <c r="D52" s="16" t="s">
        <v>55</v>
      </c>
      <c r="E52" s="17" t="s">
        <v>67</v>
      </c>
      <c r="F52" s="18">
        <v>150</v>
      </c>
      <c r="G52" s="18">
        <v>5.3</v>
      </c>
      <c r="H52" s="18">
        <v>6.2</v>
      </c>
      <c r="I52" s="18">
        <v>35.299999999999997</v>
      </c>
      <c r="J52" s="18">
        <v>221</v>
      </c>
      <c r="K52" s="45" t="s">
        <v>68</v>
      </c>
      <c r="L52" s="18">
        <v>8.7200000000000006</v>
      </c>
    </row>
    <row r="53" spans="1:12" ht="14.4">
      <c r="A53" s="13"/>
      <c r="B53" s="14"/>
      <c r="C53" s="15"/>
      <c r="D53" s="19" t="s">
        <v>27</v>
      </c>
      <c r="E53" s="17" t="s">
        <v>28</v>
      </c>
      <c r="F53" s="18" t="s">
        <v>59</v>
      </c>
      <c r="G53" s="18">
        <v>0.4</v>
      </c>
      <c r="H53" s="18">
        <v>0</v>
      </c>
      <c r="I53" s="18">
        <v>15.3</v>
      </c>
      <c r="J53" s="18">
        <v>61</v>
      </c>
      <c r="K53" s="45" t="s">
        <v>30</v>
      </c>
      <c r="L53" s="18">
        <v>5.23</v>
      </c>
    </row>
    <row r="54" spans="1:12" ht="14.4">
      <c r="A54" s="13"/>
      <c r="B54" s="14"/>
      <c r="C54" s="15"/>
      <c r="D54" s="19" t="s">
        <v>31</v>
      </c>
      <c r="E54" s="17" t="s">
        <v>32</v>
      </c>
      <c r="F54" s="18" t="s">
        <v>33</v>
      </c>
      <c r="G54" s="18">
        <v>3.8</v>
      </c>
      <c r="H54" s="18">
        <v>0.5</v>
      </c>
      <c r="I54" s="18">
        <v>21.9</v>
      </c>
      <c r="J54" s="18">
        <v>88.2</v>
      </c>
      <c r="K54" s="45" t="s">
        <v>26</v>
      </c>
      <c r="L54" s="18">
        <v>2.57</v>
      </c>
    </row>
    <row r="55" spans="1:12" ht="14.4">
      <c r="A55" s="13"/>
      <c r="B55" s="14"/>
      <c r="C55" s="15"/>
      <c r="D55" s="19" t="s">
        <v>88</v>
      </c>
      <c r="E55" s="17"/>
      <c r="F55" s="18"/>
      <c r="G55" s="18"/>
      <c r="H55" s="18"/>
      <c r="I55" s="18"/>
      <c r="J55" s="18"/>
      <c r="K55" s="45"/>
      <c r="L55" s="18"/>
    </row>
    <row r="56" spans="1:12" ht="14.4">
      <c r="A56" s="13"/>
      <c r="B56" s="14"/>
      <c r="C56" s="15"/>
      <c r="D56" s="16"/>
      <c r="E56" s="17"/>
      <c r="F56" s="18"/>
      <c r="G56" s="18"/>
      <c r="H56" s="18"/>
      <c r="I56" s="18"/>
      <c r="J56" s="18"/>
      <c r="K56" s="45"/>
      <c r="L56" s="18"/>
    </row>
    <row r="57" spans="1:12" ht="14.4">
      <c r="A57" s="20"/>
      <c r="B57" s="21"/>
      <c r="C57" s="22"/>
      <c r="D57" s="23" t="s">
        <v>34</v>
      </c>
      <c r="E57" s="24"/>
      <c r="F57" s="25">
        <f>SUM(F51:F56)</f>
        <v>150</v>
      </c>
      <c r="G57" s="25">
        <f>SUM(G51:G56)</f>
        <v>22.8</v>
      </c>
      <c r="H57" s="25">
        <f>SUM(H51:H56)</f>
        <v>40.400000000000006</v>
      </c>
      <c r="I57" s="25">
        <f>SUM(I51:I56)</f>
        <v>75.199999999999989</v>
      </c>
      <c r="J57" s="25">
        <f>SUM(J51:J56)</f>
        <v>753.30000000000007</v>
      </c>
      <c r="K57" s="46"/>
      <c r="L57" s="25">
        <f>SUM(L51:L56)</f>
        <v>47.93</v>
      </c>
    </row>
    <row r="58" spans="1:12" ht="14.4">
      <c r="A58" s="42">
        <f>A51</f>
        <v>1</v>
      </c>
      <c r="B58" s="36">
        <f>B51</f>
        <v>5</v>
      </c>
      <c r="C58" s="37" t="s">
        <v>61</v>
      </c>
      <c r="D58" s="19" t="s">
        <v>24</v>
      </c>
      <c r="E58" s="17" t="s">
        <v>99</v>
      </c>
      <c r="F58" s="18">
        <v>60</v>
      </c>
      <c r="G58" s="18">
        <v>0.7</v>
      </c>
      <c r="H58" s="18">
        <v>6</v>
      </c>
      <c r="I58" s="18">
        <v>5.5</v>
      </c>
      <c r="J58" s="18">
        <v>79.2</v>
      </c>
      <c r="K58" s="45" t="s">
        <v>100</v>
      </c>
      <c r="L58" s="18">
        <v>6.79</v>
      </c>
    </row>
    <row r="59" spans="1:12" ht="14.4">
      <c r="A59" s="13"/>
      <c r="B59" s="14"/>
      <c r="C59" s="15"/>
      <c r="D59" s="19" t="s">
        <v>36</v>
      </c>
      <c r="E59" s="17" t="s">
        <v>101</v>
      </c>
      <c r="F59" s="18" t="s">
        <v>102</v>
      </c>
      <c r="G59" s="18">
        <v>7.9</v>
      </c>
      <c r="H59" s="18">
        <v>8.9</v>
      </c>
      <c r="I59" s="18">
        <v>12.9</v>
      </c>
      <c r="J59" s="18">
        <v>162.4</v>
      </c>
      <c r="K59" s="45" t="s">
        <v>103</v>
      </c>
      <c r="L59" s="18">
        <v>35.799999999999997</v>
      </c>
    </row>
    <row r="60" spans="1:12" ht="14.4">
      <c r="A60" s="13"/>
      <c r="B60" s="14"/>
      <c r="C60" s="15"/>
      <c r="D60" s="19" t="s">
        <v>41</v>
      </c>
      <c r="E60" s="17" t="s">
        <v>104</v>
      </c>
      <c r="F60" s="18">
        <v>100</v>
      </c>
      <c r="G60" s="18">
        <v>10.4</v>
      </c>
      <c r="H60" s="18">
        <v>1.9</v>
      </c>
      <c r="I60" s="18">
        <v>6.8</v>
      </c>
      <c r="J60" s="18">
        <v>85.9</v>
      </c>
      <c r="K60" s="45" t="s">
        <v>105</v>
      </c>
      <c r="L60" s="18">
        <v>24.69</v>
      </c>
    </row>
    <row r="61" spans="1:12" ht="14.4">
      <c r="A61" s="13"/>
      <c r="B61" s="14"/>
      <c r="C61" s="15"/>
      <c r="D61" s="19" t="s">
        <v>48</v>
      </c>
      <c r="E61" s="17" t="s">
        <v>49</v>
      </c>
      <c r="F61" s="18">
        <v>20</v>
      </c>
      <c r="G61" s="18">
        <v>2.2000000000000002</v>
      </c>
      <c r="H61" s="18">
        <v>0.3</v>
      </c>
      <c r="I61" s="18">
        <v>12.6</v>
      </c>
      <c r="J61" s="18">
        <v>45.8</v>
      </c>
      <c r="K61" s="45" t="s">
        <v>26</v>
      </c>
      <c r="L61" s="18">
        <v>1.24</v>
      </c>
    </row>
    <row r="62" spans="1:12" ht="14.4">
      <c r="A62" s="13"/>
      <c r="B62" s="14"/>
      <c r="C62" s="15"/>
      <c r="D62" s="19" t="s">
        <v>71</v>
      </c>
      <c r="E62" s="17" t="s">
        <v>72</v>
      </c>
      <c r="F62" s="18">
        <v>25</v>
      </c>
      <c r="G62" s="18">
        <v>2</v>
      </c>
      <c r="H62" s="18">
        <v>0.3</v>
      </c>
      <c r="I62" s="18">
        <v>11.6</v>
      </c>
      <c r="J62" s="18">
        <v>53</v>
      </c>
      <c r="K62" s="45" t="s">
        <v>26</v>
      </c>
      <c r="L62" s="18">
        <v>1.55</v>
      </c>
    </row>
    <row r="63" spans="1:12" ht="14.4">
      <c r="A63" s="20"/>
      <c r="B63" s="21"/>
      <c r="C63" s="22"/>
      <c r="D63" s="23" t="s">
        <v>34</v>
      </c>
      <c r="E63" s="24"/>
      <c r="F63" s="25">
        <f>SUM(F58:F62)</f>
        <v>205</v>
      </c>
      <c r="G63" s="25">
        <f>SUM(G58:G62)</f>
        <v>23.2</v>
      </c>
      <c r="H63" s="25">
        <f>SUM(H58:H62)</f>
        <v>17.400000000000002</v>
      </c>
      <c r="I63" s="25">
        <f>SUM(I58:I62)</f>
        <v>49.4</v>
      </c>
      <c r="J63" s="25">
        <f>SUM(J58:J62)</f>
        <v>426.3</v>
      </c>
      <c r="K63" s="46"/>
      <c r="L63" s="25">
        <f>SUM(L58:L62)</f>
        <v>70.069999999999993</v>
      </c>
    </row>
    <row r="64" spans="1:12" ht="15.75" customHeight="1">
      <c r="A64" s="26">
        <f>A51</f>
        <v>1</v>
      </c>
      <c r="B64" s="27">
        <f>B51</f>
        <v>5</v>
      </c>
      <c r="C64" s="56" t="s">
        <v>50</v>
      </c>
      <c r="D64" s="57"/>
      <c r="E64" s="28"/>
      <c r="F64" s="29">
        <f>F57+F63</f>
        <v>355</v>
      </c>
      <c r="G64" s="29">
        <f>G57+G63</f>
        <v>46</v>
      </c>
      <c r="H64" s="29">
        <f>H57+H63</f>
        <v>57.800000000000011</v>
      </c>
      <c r="I64" s="29">
        <f>I57+I63</f>
        <v>124.6</v>
      </c>
      <c r="J64" s="29">
        <f>J57+J63</f>
        <v>1179.6000000000001</v>
      </c>
      <c r="K64" s="29"/>
      <c r="L64" s="29">
        <f>L57+L63</f>
        <v>118</v>
      </c>
    </row>
    <row r="65" spans="1:12" ht="14.4">
      <c r="A65" s="39">
        <v>2</v>
      </c>
      <c r="B65" s="40">
        <v>6</v>
      </c>
      <c r="C65" s="31" t="s">
        <v>51</v>
      </c>
      <c r="D65" s="32" t="s">
        <v>52</v>
      </c>
      <c r="E65" s="33" t="s">
        <v>106</v>
      </c>
      <c r="F65" s="34" t="s">
        <v>107</v>
      </c>
      <c r="G65" s="34">
        <v>2.2000000000000002</v>
      </c>
      <c r="H65" s="34">
        <v>8.5</v>
      </c>
      <c r="I65" s="34">
        <v>22.1</v>
      </c>
      <c r="J65" s="34">
        <v>176</v>
      </c>
      <c r="K65" s="47" t="s">
        <v>108</v>
      </c>
      <c r="L65" s="34">
        <v>20.75</v>
      </c>
    </row>
    <row r="66" spans="1:12" ht="14.4">
      <c r="A66" s="13"/>
      <c r="B66" s="14"/>
      <c r="C66" s="15"/>
      <c r="D66" s="16" t="s">
        <v>24</v>
      </c>
      <c r="E66" s="17" t="s">
        <v>25</v>
      </c>
      <c r="F66" s="18">
        <v>125</v>
      </c>
      <c r="G66" s="18">
        <v>3.5</v>
      </c>
      <c r="H66" s="18">
        <v>3.1</v>
      </c>
      <c r="I66" s="18">
        <v>16.3</v>
      </c>
      <c r="J66" s="18">
        <v>107.1</v>
      </c>
      <c r="K66" s="45" t="s">
        <v>26</v>
      </c>
      <c r="L66" s="18">
        <v>23.04</v>
      </c>
    </row>
    <row r="67" spans="1:12" ht="14.4">
      <c r="A67" s="13"/>
      <c r="B67" s="14"/>
      <c r="C67" s="15"/>
      <c r="D67" s="19" t="s">
        <v>27</v>
      </c>
      <c r="E67" s="17" t="s">
        <v>81</v>
      </c>
      <c r="F67" s="18">
        <v>2000</v>
      </c>
      <c r="G67" s="18">
        <v>0</v>
      </c>
      <c r="H67" s="18">
        <v>0</v>
      </c>
      <c r="I67" s="18">
        <v>24</v>
      </c>
      <c r="J67" s="18">
        <v>95</v>
      </c>
      <c r="K67" s="45" t="s">
        <v>82</v>
      </c>
      <c r="L67" s="18">
        <v>14</v>
      </c>
    </row>
    <row r="68" spans="1:12" ht="14.4">
      <c r="A68" s="13"/>
      <c r="B68" s="14"/>
      <c r="C68" s="15"/>
      <c r="D68" s="19" t="s">
        <v>31</v>
      </c>
      <c r="E68" s="17" t="s">
        <v>49</v>
      </c>
      <c r="F68" s="18">
        <v>25</v>
      </c>
      <c r="G68" s="18">
        <v>2.7</v>
      </c>
      <c r="H68" s="18">
        <v>0.3</v>
      </c>
      <c r="I68" s="18">
        <v>15.8</v>
      </c>
      <c r="J68" s="18">
        <v>57.3</v>
      </c>
      <c r="K68" s="45" t="s">
        <v>26</v>
      </c>
      <c r="L68" s="18">
        <v>1.42</v>
      </c>
    </row>
    <row r="69" spans="1:12" ht="14.4">
      <c r="A69" s="13"/>
      <c r="B69" s="14"/>
      <c r="C69" s="15"/>
      <c r="D69" s="19" t="s">
        <v>88</v>
      </c>
      <c r="E69" s="17"/>
      <c r="F69" s="18"/>
      <c r="G69" s="18"/>
      <c r="H69" s="18"/>
      <c r="I69" s="18"/>
      <c r="J69" s="18"/>
      <c r="K69" s="45"/>
      <c r="L69" s="18"/>
    </row>
    <row r="70" spans="1:12" ht="14.4">
      <c r="A70" s="13"/>
      <c r="B70" s="14"/>
      <c r="C70" s="15"/>
      <c r="D70" s="16"/>
      <c r="E70" s="17"/>
      <c r="F70" s="18"/>
      <c r="G70" s="18"/>
      <c r="H70" s="18"/>
      <c r="I70" s="18"/>
      <c r="J70" s="18"/>
      <c r="K70" s="45"/>
      <c r="L70" s="18"/>
    </row>
    <row r="71" spans="1:12" ht="14.4">
      <c r="A71" s="20"/>
      <c r="B71" s="21"/>
      <c r="C71" s="22"/>
      <c r="D71" s="23" t="s">
        <v>34</v>
      </c>
      <c r="E71" s="24"/>
      <c r="F71" s="25">
        <f>SUM(F65:F70)</f>
        <v>2150</v>
      </c>
      <c r="G71" s="25">
        <f>SUM(G65:G70)</f>
        <v>8.4</v>
      </c>
      <c r="H71" s="25">
        <f>SUM(H65:H70)</f>
        <v>11.9</v>
      </c>
      <c r="I71" s="25">
        <f>SUM(I65:I70)</f>
        <v>78.2</v>
      </c>
      <c r="J71" s="25">
        <f>SUM(J65:J70)</f>
        <v>435.40000000000003</v>
      </c>
      <c r="K71" s="46"/>
      <c r="L71" s="25">
        <f>SUM(L65:L70)</f>
        <v>59.21</v>
      </c>
    </row>
    <row r="72" spans="1:12" ht="14.4">
      <c r="A72" s="42">
        <f>A65</f>
        <v>2</v>
      </c>
      <c r="B72" s="36">
        <f>B65</f>
        <v>6</v>
      </c>
      <c r="C72" s="37" t="s">
        <v>61</v>
      </c>
      <c r="D72" s="19" t="s">
        <v>24</v>
      </c>
      <c r="E72" s="17" t="s">
        <v>109</v>
      </c>
      <c r="F72" s="18" t="s">
        <v>110</v>
      </c>
      <c r="G72" s="18">
        <v>4.5</v>
      </c>
      <c r="H72" s="18">
        <v>15</v>
      </c>
      <c r="I72" s="18">
        <v>25.5</v>
      </c>
      <c r="J72" s="18">
        <v>223.6</v>
      </c>
      <c r="K72" s="48" t="s">
        <v>111</v>
      </c>
      <c r="L72" s="18">
        <v>18.350000000000001</v>
      </c>
    </row>
    <row r="73" spans="1:12" ht="14.4">
      <c r="A73" s="13"/>
      <c r="B73" s="14"/>
      <c r="C73" s="15"/>
      <c r="D73" s="19" t="s">
        <v>41</v>
      </c>
      <c r="E73" s="17" t="s">
        <v>112</v>
      </c>
      <c r="F73" s="18">
        <v>100</v>
      </c>
      <c r="G73" s="18">
        <v>15.7</v>
      </c>
      <c r="H73" s="18">
        <v>14.5</v>
      </c>
      <c r="I73" s="18">
        <v>16</v>
      </c>
      <c r="J73" s="18">
        <v>258.60000000000002</v>
      </c>
      <c r="K73" s="45" t="s">
        <v>54</v>
      </c>
      <c r="L73" s="18">
        <v>21.78</v>
      </c>
    </row>
    <row r="74" spans="1:12" ht="14.4">
      <c r="A74" s="13"/>
      <c r="B74" s="14"/>
      <c r="C74" s="15"/>
      <c r="D74" s="19" t="s">
        <v>55</v>
      </c>
      <c r="E74" s="17" t="s">
        <v>67</v>
      </c>
      <c r="F74" s="18">
        <v>150</v>
      </c>
      <c r="G74" s="18">
        <v>5.3</v>
      </c>
      <c r="H74" s="18">
        <v>6.2</v>
      </c>
      <c r="I74" s="18">
        <v>35.299999999999997</v>
      </c>
      <c r="J74" s="18">
        <v>221</v>
      </c>
      <c r="K74" s="45" t="s">
        <v>68</v>
      </c>
      <c r="L74" s="18">
        <v>8.7200000000000006</v>
      </c>
    </row>
    <row r="75" spans="1:12" ht="14.4">
      <c r="A75" s="13"/>
      <c r="B75" s="14"/>
      <c r="C75" s="15"/>
      <c r="D75" s="19" t="s">
        <v>45</v>
      </c>
      <c r="E75" s="17" t="s">
        <v>113</v>
      </c>
      <c r="F75" s="18">
        <v>200</v>
      </c>
      <c r="G75" s="18">
        <v>0.1</v>
      </c>
      <c r="H75" s="18">
        <v>0</v>
      </c>
      <c r="I75" s="18">
        <v>26.4</v>
      </c>
      <c r="J75" s="18">
        <v>102</v>
      </c>
      <c r="K75" s="45" t="s">
        <v>70</v>
      </c>
      <c r="L75" s="18">
        <v>7</v>
      </c>
    </row>
    <row r="76" spans="1:12" ht="14.4">
      <c r="A76" s="13"/>
      <c r="B76" s="14"/>
      <c r="C76" s="15"/>
      <c r="D76" s="19" t="s">
        <v>48</v>
      </c>
      <c r="E76" s="17" t="s">
        <v>49</v>
      </c>
      <c r="F76" s="18">
        <v>20</v>
      </c>
      <c r="G76" s="18">
        <v>2.2000000000000002</v>
      </c>
      <c r="H76" s="18">
        <v>0.3</v>
      </c>
      <c r="I76" s="18">
        <v>12.6</v>
      </c>
      <c r="J76" s="18">
        <v>45.8</v>
      </c>
      <c r="K76" s="45" t="s">
        <v>26</v>
      </c>
      <c r="L76" s="18">
        <v>1.24</v>
      </c>
    </row>
    <row r="77" spans="1:12" ht="14.4">
      <c r="A77" s="13"/>
      <c r="B77" s="14"/>
      <c r="C77" s="15"/>
      <c r="D77" s="19" t="s">
        <v>71</v>
      </c>
      <c r="E77" s="17" t="s">
        <v>72</v>
      </c>
      <c r="F77" s="18">
        <v>25</v>
      </c>
      <c r="G77" s="18">
        <v>2</v>
      </c>
      <c r="H77" s="18">
        <v>0.3</v>
      </c>
      <c r="I77" s="18">
        <v>11.6</v>
      </c>
      <c r="J77" s="18">
        <v>53</v>
      </c>
      <c r="K77" s="45" t="s">
        <v>26</v>
      </c>
      <c r="L77" s="18">
        <v>1.7</v>
      </c>
    </row>
    <row r="78" spans="1:12" ht="14.4">
      <c r="A78" s="13"/>
      <c r="B78" s="14"/>
      <c r="C78" s="15"/>
      <c r="D78" s="16"/>
      <c r="E78" s="17"/>
      <c r="F78" s="18"/>
      <c r="G78" s="18"/>
      <c r="H78" s="18"/>
      <c r="I78" s="18"/>
      <c r="J78" s="18"/>
      <c r="K78" s="45"/>
      <c r="L78" s="18"/>
    </row>
    <row r="79" spans="1:12" ht="14.4">
      <c r="A79" s="13"/>
      <c r="B79" s="14"/>
      <c r="C79" s="15"/>
      <c r="D79" s="16"/>
      <c r="E79" s="17"/>
      <c r="F79" s="18"/>
      <c r="G79" s="18"/>
      <c r="H79" s="18"/>
      <c r="I79" s="18"/>
      <c r="J79" s="18"/>
      <c r="K79" s="45"/>
      <c r="L79" s="18"/>
    </row>
    <row r="80" spans="1:12" ht="14.4">
      <c r="A80" s="20"/>
      <c r="B80" s="21"/>
      <c r="C80" s="22"/>
      <c r="D80" s="23" t="s">
        <v>34</v>
      </c>
      <c r="E80" s="24"/>
      <c r="F80" s="25">
        <f>SUM(F72:F79)</f>
        <v>495</v>
      </c>
      <c r="G80" s="25">
        <f>SUM(G72:G79)</f>
        <v>29.8</v>
      </c>
      <c r="H80" s="25">
        <f>SUM(H72:H79)</f>
        <v>36.299999999999997</v>
      </c>
      <c r="I80" s="25">
        <f>SUM(I72:I79)</f>
        <v>127.39999999999998</v>
      </c>
      <c r="J80" s="25">
        <f>SUM(J72:J79)</f>
        <v>904</v>
      </c>
      <c r="K80" s="46"/>
      <c r="L80" s="25">
        <f>SUM(L72:L79)</f>
        <v>58.790000000000006</v>
      </c>
    </row>
    <row r="81" spans="1:12" ht="14.4">
      <c r="A81" s="26">
        <f>A65</f>
        <v>2</v>
      </c>
      <c r="B81" s="27">
        <f>B65</f>
        <v>6</v>
      </c>
      <c r="C81" s="56" t="s">
        <v>50</v>
      </c>
      <c r="D81" s="57"/>
      <c r="E81" s="28"/>
      <c r="F81" s="29">
        <f>F71+F80</f>
        <v>2645</v>
      </c>
      <c r="G81" s="29">
        <f>G71+G80</f>
        <v>38.200000000000003</v>
      </c>
      <c r="H81" s="29">
        <f>H71+H80</f>
        <v>48.199999999999996</v>
      </c>
      <c r="I81" s="29">
        <f>I71+I80</f>
        <v>205.59999999999997</v>
      </c>
      <c r="J81" s="29">
        <f>J71+J80</f>
        <v>1339.4</v>
      </c>
      <c r="K81" s="29"/>
      <c r="L81" s="29">
        <f>L71+L80</f>
        <v>118</v>
      </c>
    </row>
    <row r="82" spans="1:12" ht="14.4">
      <c r="A82" s="30">
        <v>2</v>
      </c>
      <c r="B82" s="14">
        <v>7</v>
      </c>
      <c r="C82" s="31" t="s">
        <v>51</v>
      </c>
      <c r="D82" s="32" t="s">
        <v>52</v>
      </c>
      <c r="E82" s="33" t="s">
        <v>114</v>
      </c>
      <c r="F82" s="34" t="s">
        <v>97</v>
      </c>
      <c r="G82" s="34">
        <v>13.3</v>
      </c>
      <c r="H82" s="34">
        <v>33.700000000000003</v>
      </c>
      <c r="I82" s="34">
        <v>2.7</v>
      </c>
      <c r="J82" s="34">
        <v>383.1</v>
      </c>
      <c r="K82" s="47" t="s">
        <v>98</v>
      </c>
      <c r="L82" s="34">
        <v>33.729999999999997</v>
      </c>
    </row>
    <row r="83" spans="1:12" ht="14.4">
      <c r="A83" s="30"/>
      <c r="B83" s="14"/>
      <c r="C83" s="15"/>
      <c r="D83" s="16" t="s">
        <v>55</v>
      </c>
      <c r="E83" s="17" t="s">
        <v>56</v>
      </c>
      <c r="F83" s="18">
        <v>150</v>
      </c>
      <c r="G83" s="18">
        <v>4.5</v>
      </c>
      <c r="H83" s="18">
        <v>6.8</v>
      </c>
      <c r="I83" s="18">
        <v>22.4</v>
      </c>
      <c r="J83" s="18">
        <v>171</v>
      </c>
      <c r="K83" s="45" t="s">
        <v>57</v>
      </c>
      <c r="L83" s="18">
        <v>8.14</v>
      </c>
    </row>
    <row r="84" spans="1:12" ht="14.4">
      <c r="A84" s="30"/>
      <c r="B84" s="14"/>
      <c r="C84" s="15"/>
      <c r="D84" s="19" t="s">
        <v>27</v>
      </c>
      <c r="E84" s="17" t="s">
        <v>115</v>
      </c>
      <c r="F84" s="18">
        <v>200</v>
      </c>
      <c r="G84" s="18">
        <v>0.4</v>
      </c>
      <c r="H84" s="18">
        <v>0</v>
      </c>
      <c r="I84" s="18">
        <v>23.6</v>
      </c>
      <c r="J84" s="18">
        <v>139.80000000000001</v>
      </c>
      <c r="K84" s="45" t="s">
        <v>116</v>
      </c>
      <c r="L84" s="18">
        <v>7.68</v>
      </c>
    </row>
    <row r="85" spans="1:12" ht="14.4">
      <c r="A85" s="30"/>
      <c r="B85" s="14"/>
      <c r="C85" s="15"/>
      <c r="D85" s="19" t="s">
        <v>31</v>
      </c>
      <c r="E85" s="17" t="s">
        <v>49</v>
      </c>
      <c r="F85" s="18">
        <v>35</v>
      </c>
      <c r="G85" s="18">
        <v>3.8</v>
      </c>
      <c r="H85" s="18">
        <v>0.5</v>
      </c>
      <c r="I85" s="18">
        <v>22.1</v>
      </c>
      <c r="J85" s="18">
        <v>80.2</v>
      </c>
      <c r="K85" s="45" t="s">
        <v>26</v>
      </c>
      <c r="L85" s="18">
        <v>2.0699999999999998</v>
      </c>
    </row>
    <row r="86" spans="1:12" ht="14.4">
      <c r="A86" s="30"/>
      <c r="B86" s="14"/>
      <c r="C86" s="15"/>
      <c r="D86" s="16" t="s">
        <v>24</v>
      </c>
      <c r="E86" s="17" t="s">
        <v>117</v>
      </c>
      <c r="F86" s="18" t="s">
        <v>118</v>
      </c>
      <c r="G86" s="18">
        <v>6.1</v>
      </c>
      <c r="H86" s="18">
        <v>5</v>
      </c>
      <c r="I86" s="18">
        <v>4.8</v>
      </c>
      <c r="J86" s="18">
        <v>89.5</v>
      </c>
      <c r="K86" s="45" t="s">
        <v>77</v>
      </c>
      <c r="L86" s="18">
        <v>11.38</v>
      </c>
    </row>
    <row r="87" spans="1:12" ht="14.4">
      <c r="A87" s="35"/>
      <c r="B87" s="21"/>
      <c r="C87" s="22"/>
      <c r="D87" s="23" t="s">
        <v>34</v>
      </c>
      <c r="E87" s="24"/>
      <c r="F87" s="25">
        <f>SUM(F82:F86)</f>
        <v>385</v>
      </c>
      <c r="G87" s="25">
        <f>SUM(G82:G86)</f>
        <v>28.1</v>
      </c>
      <c r="H87" s="25">
        <f>SUM(H82:H86)</f>
        <v>46</v>
      </c>
      <c r="I87" s="25">
        <f>SUM(I82:I86)</f>
        <v>75.600000000000009</v>
      </c>
      <c r="J87" s="25">
        <f>SUM(J82:J86)</f>
        <v>863.60000000000014</v>
      </c>
      <c r="K87" s="46"/>
      <c r="L87" s="25">
        <f>SUM(L82:L86)</f>
        <v>63</v>
      </c>
    </row>
    <row r="88" spans="1:12" ht="14.4">
      <c r="A88" s="30"/>
      <c r="B88" s="14"/>
      <c r="C88" s="15"/>
      <c r="D88" s="19" t="s">
        <v>36</v>
      </c>
      <c r="E88" s="17" t="s">
        <v>119</v>
      </c>
      <c r="F88" s="18" t="s">
        <v>120</v>
      </c>
      <c r="G88" s="18">
        <v>4.0999999999999996</v>
      </c>
      <c r="H88" s="18">
        <v>9.5</v>
      </c>
      <c r="I88" s="18">
        <v>13.7</v>
      </c>
      <c r="J88" s="18">
        <v>156.9</v>
      </c>
      <c r="K88" s="45" t="s">
        <v>80</v>
      </c>
      <c r="L88" s="18">
        <v>34.03</v>
      </c>
    </row>
    <row r="89" spans="1:12" ht="14.4">
      <c r="A89" s="30"/>
      <c r="B89" s="14"/>
      <c r="C89" s="15"/>
      <c r="D89" s="19" t="s">
        <v>55</v>
      </c>
      <c r="E89" s="17" t="s">
        <v>121</v>
      </c>
      <c r="F89" s="18">
        <v>150</v>
      </c>
      <c r="G89" s="18">
        <v>3.2</v>
      </c>
      <c r="H89" s="18">
        <v>6.8</v>
      </c>
      <c r="I89" s="18">
        <v>21.9</v>
      </c>
      <c r="J89" s="18">
        <v>163.5</v>
      </c>
      <c r="K89" s="45" t="s">
        <v>122</v>
      </c>
      <c r="L89" s="18">
        <v>14.58</v>
      </c>
    </row>
    <row r="90" spans="1:12" ht="14.4">
      <c r="A90" s="30"/>
      <c r="B90" s="14"/>
      <c r="C90" s="15"/>
      <c r="D90" s="19" t="s">
        <v>45</v>
      </c>
      <c r="E90" s="17" t="s">
        <v>123</v>
      </c>
      <c r="F90" s="18">
        <v>200</v>
      </c>
      <c r="G90" s="18">
        <v>0.3</v>
      </c>
      <c r="H90" s="18">
        <v>0</v>
      </c>
      <c r="I90" s="18">
        <v>31.4</v>
      </c>
      <c r="J90" s="18">
        <v>124</v>
      </c>
      <c r="K90" s="45" t="s">
        <v>47</v>
      </c>
      <c r="L90" s="18">
        <v>4.32</v>
      </c>
    </row>
    <row r="91" spans="1:12" ht="14.4">
      <c r="A91" s="30"/>
      <c r="B91" s="14"/>
      <c r="C91" s="15"/>
      <c r="D91" s="19" t="s">
        <v>48</v>
      </c>
      <c r="E91" s="17" t="s">
        <v>49</v>
      </c>
      <c r="F91" s="18">
        <v>35</v>
      </c>
      <c r="G91" s="18">
        <v>3.8</v>
      </c>
      <c r="H91" s="18">
        <v>0.5</v>
      </c>
      <c r="I91" s="18">
        <v>22.1</v>
      </c>
      <c r="J91" s="18">
        <v>80.2</v>
      </c>
      <c r="K91" s="45" t="s">
        <v>26</v>
      </c>
      <c r="L91" s="18">
        <v>2.0699999999999998</v>
      </c>
    </row>
    <row r="92" spans="1:12" ht="14.4">
      <c r="A92" s="30"/>
      <c r="B92" s="14"/>
      <c r="C92" s="15"/>
      <c r="D92" s="19" t="s">
        <v>71</v>
      </c>
      <c r="E92" s="17"/>
      <c r="F92" s="18"/>
      <c r="G92" s="18"/>
      <c r="H92" s="18"/>
      <c r="I92" s="18"/>
      <c r="J92" s="18"/>
      <c r="K92" s="45"/>
      <c r="L92" s="18"/>
    </row>
    <row r="93" spans="1:12" ht="14.4">
      <c r="A93" s="35"/>
      <c r="B93" s="21"/>
      <c r="C93" s="22"/>
      <c r="D93" s="23" t="s">
        <v>34</v>
      </c>
      <c r="E93" s="24"/>
      <c r="F93" s="25">
        <f>SUM(F88:F92)</f>
        <v>385</v>
      </c>
      <c r="G93" s="25">
        <f>SUM(G88:G92)</f>
        <v>11.399999999999999</v>
      </c>
      <c r="H93" s="25">
        <f>SUM(H88:H92)</f>
        <v>16.8</v>
      </c>
      <c r="I93" s="25">
        <f>SUM(I88:I92)</f>
        <v>89.1</v>
      </c>
      <c r="J93" s="25">
        <f>SUM(J88:J92)</f>
        <v>524.6</v>
      </c>
      <c r="K93" s="46"/>
      <c r="L93" s="25">
        <f>SUM(L88:L92)</f>
        <v>55</v>
      </c>
    </row>
    <row r="94" spans="1:12" ht="14.4">
      <c r="A94" s="38">
        <f>A82</f>
        <v>2</v>
      </c>
      <c r="B94" s="38">
        <f>B82</f>
        <v>7</v>
      </c>
      <c r="C94" s="56" t="s">
        <v>50</v>
      </c>
      <c r="D94" s="57"/>
      <c r="E94" s="28"/>
      <c r="F94" s="29">
        <f>F87+F93</f>
        <v>770</v>
      </c>
      <c r="G94" s="29">
        <f>G87+G93</f>
        <v>39.5</v>
      </c>
      <c r="H94" s="29">
        <f>H87+H93</f>
        <v>62.8</v>
      </c>
      <c r="I94" s="29">
        <f>I87+I93</f>
        <v>164.7</v>
      </c>
      <c r="J94" s="29">
        <f>J87+J93</f>
        <v>1388.2000000000003</v>
      </c>
      <c r="K94" s="29"/>
      <c r="L94" s="29">
        <f>L87+L93</f>
        <v>118</v>
      </c>
    </row>
    <row r="95" spans="1:12" ht="14.4">
      <c r="A95" s="39">
        <v>2</v>
      </c>
      <c r="B95" s="40">
        <v>8</v>
      </c>
      <c r="C95" s="31" t="s">
        <v>51</v>
      </c>
      <c r="D95" s="32" t="s">
        <v>52</v>
      </c>
      <c r="E95" s="17" t="s">
        <v>42</v>
      </c>
      <c r="F95" s="18" t="s">
        <v>43</v>
      </c>
      <c r="G95" s="18">
        <v>32.4</v>
      </c>
      <c r="H95" s="18">
        <v>54.8</v>
      </c>
      <c r="I95" s="18">
        <v>42.5</v>
      </c>
      <c r="J95" s="18">
        <v>798.8</v>
      </c>
      <c r="K95" s="45" t="s">
        <v>44</v>
      </c>
      <c r="L95" s="18">
        <v>43.92</v>
      </c>
    </row>
    <row r="96" spans="1:12" ht="14.4">
      <c r="A96" s="13"/>
      <c r="B96" s="14"/>
      <c r="C96" s="15"/>
      <c r="D96" s="19" t="s">
        <v>27</v>
      </c>
      <c r="E96" s="17" t="s">
        <v>124</v>
      </c>
      <c r="F96" s="18">
        <v>200</v>
      </c>
      <c r="G96" s="18">
        <v>2.4</v>
      </c>
      <c r="H96" s="18">
        <v>1.6</v>
      </c>
      <c r="I96" s="18">
        <v>27.5</v>
      </c>
      <c r="J96" s="18">
        <v>134</v>
      </c>
      <c r="K96" s="45" t="s">
        <v>125</v>
      </c>
      <c r="L96" s="18">
        <v>11.09</v>
      </c>
    </row>
    <row r="97" spans="1:12" ht="15.75" customHeight="1">
      <c r="A97" s="13"/>
      <c r="B97" s="14"/>
      <c r="C97" s="15"/>
      <c r="D97" s="19" t="s">
        <v>31</v>
      </c>
      <c r="E97" s="17" t="s">
        <v>32</v>
      </c>
      <c r="F97" s="18" t="s">
        <v>126</v>
      </c>
      <c r="G97" s="18">
        <v>4.7</v>
      </c>
      <c r="H97" s="18">
        <v>0.6</v>
      </c>
      <c r="I97" s="18">
        <v>27.4</v>
      </c>
      <c r="J97" s="18">
        <v>110.3</v>
      </c>
      <c r="K97" s="45" t="s">
        <v>26</v>
      </c>
      <c r="L97" s="18">
        <v>2.98</v>
      </c>
    </row>
    <row r="98" spans="1:12" ht="14.4">
      <c r="A98" s="13"/>
      <c r="B98" s="14"/>
      <c r="C98" s="15"/>
      <c r="D98" s="19" t="s">
        <v>88</v>
      </c>
      <c r="E98" s="17" t="s">
        <v>89</v>
      </c>
      <c r="F98" s="41">
        <v>200</v>
      </c>
      <c r="G98" s="41">
        <v>1.28</v>
      </c>
      <c r="H98" s="41">
        <v>1.28</v>
      </c>
      <c r="I98" s="41">
        <v>1.96</v>
      </c>
      <c r="J98" s="41">
        <v>88.8</v>
      </c>
      <c r="K98" s="49"/>
      <c r="L98" s="41">
        <v>18.11</v>
      </c>
    </row>
    <row r="99" spans="1:12" ht="14.4">
      <c r="A99" s="13"/>
      <c r="B99" s="14"/>
      <c r="C99" s="15"/>
      <c r="D99" s="16"/>
      <c r="E99" s="17"/>
      <c r="F99" s="18"/>
      <c r="G99" s="18"/>
      <c r="H99" s="18"/>
      <c r="I99" s="18"/>
      <c r="J99" s="18"/>
      <c r="K99" s="45"/>
      <c r="L99" s="18"/>
    </row>
    <row r="100" spans="1:12" ht="14.4">
      <c r="A100" s="20"/>
      <c r="B100" s="21"/>
      <c r="C100" s="22"/>
      <c r="D100" s="23" t="s">
        <v>34</v>
      </c>
      <c r="E100" s="24"/>
      <c r="F100" s="25">
        <f>SUM(F95:F99)</f>
        <v>400</v>
      </c>
      <c r="G100" s="25">
        <f>SUM(G95:G99)</f>
        <v>40.78</v>
      </c>
      <c r="H100" s="25">
        <f>SUM(H95:H99)</f>
        <v>58.28</v>
      </c>
      <c r="I100" s="25">
        <f>SUM(I95:I99)</f>
        <v>99.36</v>
      </c>
      <c r="J100" s="25">
        <f>SUM(J95:J99)</f>
        <v>1131.8999999999999</v>
      </c>
      <c r="K100" s="46"/>
      <c r="L100" s="25">
        <f>SUM(L95:L99)</f>
        <v>76.099999999999994</v>
      </c>
    </row>
    <row r="101" spans="1:12" ht="14.4">
      <c r="A101" s="42">
        <f>A95</f>
        <v>2</v>
      </c>
      <c r="B101" s="36">
        <f>B95</f>
        <v>8</v>
      </c>
      <c r="C101" s="37" t="s">
        <v>61</v>
      </c>
      <c r="D101" s="19" t="s">
        <v>24</v>
      </c>
      <c r="E101" s="17" t="s">
        <v>127</v>
      </c>
      <c r="F101" s="18">
        <v>60</v>
      </c>
      <c r="G101" s="18">
        <v>0.8</v>
      </c>
      <c r="H101" s="18">
        <v>4.9000000000000004</v>
      </c>
      <c r="I101" s="18">
        <v>5.3</v>
      </c>
      <c r="J101" s="18">
        <v>52.8</v>
      </c>
      <c r="K101" s="45" t="s">
        <v>128</v>
      </c>
      <c r="L101" s="18">
        <v>4.47</v>
      </c>
    </row>
    <row r="102" spans="1:12" ht="14.4">
      <c r="A102" s="13"/>
      <c r="B102" s="14"/>
      <c r="C102" s="15"/>
      <c r="D102" s="19" t="s">
        <v>36</v>
      </c>
      <c r="E102" s="17" t="s">
        <v>129</v>
      </c>
      <c r="F102" s="18" t="s">
        <v>79</v>
      </c>
      <c r="G102" s="18">
        <v>13.6</v>
      </c>
      <c r="H102" s="18">
        <v>7.9</v>
      </c>
      <c r="I102" s="18">
        <v>33</v>
      </c>
      <c r="J102" s="18">
        <v>262.3</v>
      </c>
      <c r="K102" s="45" t="s">
        <v>66</v>
      </c>
      <c r="L102" s="18">
        <v>21.34</v>
      </c>
    </row>
    <row r="103" spans="1:12" ht="14.4">
      <c r="A103" s="13"/>
      <c r="B103" s="14"/>
      <c r="C103" s="15"/>
      <c r="D103" s="19" t="s">
        <v>41</v>
      </c>
      <c r="E103" s="17" t="s">
        <v>130</v>
      </c>
      <c r="F103" s="18" t="s">
        <v>107</v>
      </c>
      <c r="G103" s="18">
        <v>7.3</v>
      </c>
      <c r="H103" s="18">
        <v>12.4</v>
      </c>
      <c r="I103" s="18">
        <v>44.7</v>
      </c>
      <c r="J103" s="18">
        <v>320</v>
      </c>
      <c r="K103" s="45" t="s">
        <v>131</v>
      </c>
      <c r="L103" s="18">
        <v>14.36</v>
      </c>
    </row>
    <row r="104" spans="1:12" ht="14.4">
      <c r="A104" s="13"/>
      <c r="B104" s="14"/>
      <c r="C104" s="15"/>
      <c r="D104" s="19" t="s">
        <v>48</v>
      </c>
      <c r="E104" s="17" t="s">
        <v>49</v>
      </c>
      <c r="F104" s="18">
        <v>30</v>
      </c>
      <c r="G104" s="18">
        <v>3.2</v>
      </c>
      <c r="H104" s="18">
        <v>0.4</v>
      </c>
      <c r="I104" s="18">
        <v>19</v>
      </c>
      <c r="J104" s="18">
        <v>68.7</v>
      </c>
      <c r="K104" s="45" t="s">
        <v>26</v>
      </c>
      <c r="L104" s="18">
        <v>1.73</v>
      </c>
    </row>
    <row r="105" spans="1:12" ht="14.4">
      <c r="A105" s="13"/>
      <c r="B105" s="14"/>
      <c r="C105" s="15"/>
      <c r="D105" s="19" t="s">
        <v>71</v>
      </c>
      <c r="E105" s="17"/>
      <c r="F105" s="18"/>
      <c r="G105" s="18"/>
      <c r="H105" s="18"/>
      <c r="I105" s="18"/>
      <c r="J105" s="18"/>
      <c r="K105" s="45"/>
      <c r="L105" s="18"/>
    </row>
    <row r="106" spans="1:12" ht="14.4">
      <c r="A106" s="20"/>
      <c r="B106" s="21"/>
      <c r="C106" s="22"/>
      <c r="D106" s="23" t="s">
        <v>34</v>
      </c>
      <c r="E106" s="24"/>
      <c r="F106" s="25">
        <f>SUM(F101:F105)</f>
        <v>90</v>
      </c>
      <c r="G106" s="25">
        <f>SUM(G101:G105)</f>
        <v>24.9</v>
      </c>
      <c r="H106" s="25">
        <f>SUM(H101:H105)</f>
        <v>25.6</v>
      </c>
      <c r="I106" s="25">
        <f>SUM(I101:I105)</f>
        <v>102</v>
      </c>
      <c r="J106" s="25">
        <f>SUM(J101:J105)</f>
        <v>703.80000000000007</v>
      </c>
      <c r="K106" s="46"/>
      <c r="L106" s="25">
        <f>SUM(L101:L105)</f>
        <v>41.9</v>
      </c>
    </row>
    <row r="107" spans="1:12" ht="14.4">
      <c r="A107" s="26">
        <f>A95</f>
        <v>2</v>
      </c>
      <c r="B107" s="27">
        <f>B95</f>
        <v>8</v>
      </c>
      <c r="C107" s="56" t="s">
        <v>50</v>
      </c>
      <c r="D107" s="57"/>
      <c r="E107" s="28"/>
      <c r="F107" s="29">
        <f>F100+F106</f>
        <v>490</v>
      </c>
      <c r="G107" s="29">
        <f>G100+G106</f>
        <v>65.680000000000007</v>
      </c>
      <c r="H107" s="29">
        <f>H100+H106</f>
        <v>83.88</v>
      </c>
      <c r="I107" s="29">
        <f>I100+I106</f>
        <v>201.36</v>
      </c>
      <c r="J107" s="29">
        <f>J100+J106</f>
        <v>1835.6999999999998</v>
      </c>
      <c r="K107" s="29"/>
      <c r="L107" s="29">
        <f>L100+L106</f>
        <v>118</v>
      </c>
    </row>
    <row r="108" spans="1:12" ht="14.4">
      <c r="A108" s="39">
        <v>2</v>
      </c>
      <c r="B108" s="40">
        <v>9</v>
      </c>
      <c r="C108" s="31" t="s">
        <v>51</v>
      </c>
      <c r="D108" s="32" t="s">
        <v>52</v>
      </c>
      <c r="E108" s="33" t="s">
        <v>132</v>
      </c>
      <c r="F108" s="34">
        <v>100</v>
      </c>
      <c r="G108" s="34">
        <v>15.7</v>
      </c>
      <c r="H108" s="34">
        <v>19.5</v>
      </c>
      <c r="I108" s="34">
        <v>3.1</v>
      </c>
      <c r="J108" s="34">
        <v>251</v>
      </c>
      <c r="K108" s="47" t="s">
        <v>133</v>
      </c>
      <c r="L108" s="34">
        <v>34.03</v>
      </c>
    </row>
    <row r="109" spans="1:12" ht="14.4">
      <c r="A109" s="13"/>
      <c r="B109" s="14"/>
      <c r="C109" s="15"/>
      <c r="D109" s="19" t="s">
        <v>27</v>
      </c>
      <c r="E109" s="17" t="s">
        <v>134</v>
      </c>
      <c r="F109" s="18" t="s">
        <v>29</v>
      </c>
      <c r="G109" s="18">
        <v>0.3</v>
      </c>
      <c r="H109" s="18">
        <v>0</v>
      </c>
      <c r="I109" s="18">
        <v>15</v>
      </c>
      <c r="J109" s="18">
        <v>57.9</v>
      </c>
      <c r="K109" s="45" t="s">
        <v>135</v>
      </c>
      <c r="L109" s="18">
        <v>2.66</v>
      </c>
    </row>
    <row r="110" spans="1:12" ht="14.4">
      <c r="A110" s="13"/>
      <c r="B110" s="14"/>
      <c r="C110" s="15"/>
      <c r="D110" s="19" t="s">
        <v>31</v>
      </c>
      <c r="E110" s="17" t="s">
        <v>49</v>
      </c>
      <c r="F110" s="18">
        <v>35</v>
      </c>
      <c r="G110" s="18">
        <v>3.8</v>
      </c>
      <c r="H110" s="18">
        <v>0.5</v>
      </c>
      <c r="I110" s="18">
        <v>22.1</v>
      </c>
      <c r="J110" s="18">
        <v>80.2</v>
      </c>
      <c r="K110" s="45" t="s">
        <v>26</v>
      </c>
      <c r="L110" s="18">
        <v>2.23</v>
      </c>
    </row>
    <row r="111" spans="1:12" ht="14.4">
      <c r="A111" s="13"/>
      <c r="B111" s="14"/>
      <c r="C111" s="15"/>
      <c r="D111" s="19" t="s">
        <v>88</v>
      </c>
      <c r="E111" s="17"/>
      <c r="F111" s="18"/>
      <c r="G111" s="18"/>
      <c r="H111" s="18"/>
      <c r="I111" s="18"/>
      <c r="J111" s="18"/>
      <c r="K111" s="45"/>
      <c r="L111" s="18"/>
    </row>
    <row r="112" spans="1:12" ht="14.4">
      <c r="A112" s="20"/>
      <c r="B112" s="21"/>
      <c r="C112" s="22"/>
      <c r="D112" s="23" t="s">
        <v>34</v>
      </c>
      <c r="E112" s="24"/>
      <c r="F112" s="25">
        <f>SUM(F108:F111)</f>
        <v>135</v>
      </c>
      <c r="G112" s="25">
        <f>SUM(G108:G111)</f>
        <v>19.8</v>
      </c>
      <c r="H112" s="25">
        <f>SUM(H108:H111)</f>
        <v>20</v>
      </c>
      <c r="I112" s="25">
        <f>SUM(I108:I111)</f>
        <v>40.200000000000003</v>
      </c>
      <c r="J112" s="25">
        <f>SUM(J108:J111)</f>
        <v>389.09999999999997</v>
      </c>
      <c r="K112" s="46"/>
      <c r="L112" s="25">
        <f>SUM(L108:L111)</f>
        <v>38.919999999999995</v>
      </c>
    </row>
    <row r="113" spans="1:12" ht="14.4">
      <c r="A113" s="42">
        <f>A108</f>
        <v>2</v>
      </c>
      <c r="B113" s="36">
        <f>B108</f>
        <v>9</v>
      </c>
      <c r="C113" s="37" t="s">
        <v>61</v>
      </c>
      <c r="D113" s="19" t="s">
        <v>24</v>
      </c>
      <c r="E113" s="17" t="s">
        <v>62</v>
      </c>
      <c r="F113" s="18">
        <v>60</v>
      </c>
      <c r="G113" s="18">
        <v>1.2</v>
      </c>
      <c r="H113" s="18">
        <v>9.1999999999999993</v>
      </c>
      <c r="I113" s="18">
        <v>6.4</v>
      </c>
      <c r="J113" s="18">
        <v>112.8</v>
      </c>
      <c r="K113" s="48" t="s">
        <v>63</v>
      </c>
      <c r="L113" s="18">
        <v>7.43</v>
      </c>
    </row>
    <row r="114" spans="1:12" ht="14.4">
      <c r="A114" s="13"/>
      <c r="B114" s="14"/>
      <c r="C114" s="15"/>
      <c r="D114" s="19" t="s">
        <v>41</v>
      </c>
      <c r="E114" s="17" t="s">
        <v>83</v>
      </c>
      <c r="F114" s="18" t="s">
        <v>84</v>
      </c>
      <c r="G114" s="18">
        <v>18</v>
      </c>
      <c r="H114" s="18">
        <v>21.7</v>
      </c>
      <c r="I114" s="18">
        <v>0.1</v>
      </c>
      <c r="J114" s="18">
        <v>267.2</v>
      </c>
      <c r="K114" s="45" t="s">
        <v>85</v>
      </c>
      <c r="L114" s="18">
        <v>52.8</v>
      </c>
    </row>
    <row r="115" spans="1:12" ht="14.4">
      <c r="A115" s="13"/>
      <c r="B115" s="14"/>
      <c r="C115" s="15"/>
      <c r="D115" s="19" t="s">
        <v>55</v>
      </c>
      <c r="E115" s="17" t="s">
        <v>56</v>
      </c>
      <c r="F115" s="18">
        <v>150</v>
      </c>
      <c r="G115" s="18">
        <v>4.5</v>
      </c>
      <c r="H115" s="18">
        <v>6.8</v>
      </c>
      <c r="I115" s="18">
        <v>22.4</v>
      </c>
      <c r="J115" s="18">
        <v>171</v>
      </c>
      <c r="K115" s="45" t="s">
        <v>57</v>
      </c>
      <c r="L115" s="18">
        <v>8.14</v>
      </c>
    </row>
    <row r="116" spans="1:12" ht="14.4">
      <c r="A116" s="13"/>
      <c r="B116" s="14"/>
      <c r="C116" s="15"/>
      <c r="D116" s="19" t="s">
        <v>45</v>
      </c>
      <c r="E116" s="17" t="s">
        <v>95</v>
      </c>
      <c r="F116" s="18">
        <v>200</v>
      </c>
      <c r="G116" s="18">
        <v>1.2</v>
      </c>
      <c r="H116" s="18">
        <v>0</v>
      </c>
      <c r="I116" s="18">
        <v>31.6</v>
      </c>
      <c r="J116" s="18">
        <v>126</v>
      </c>
      <c r="K116" s="45" t="s">
        <v>47</v>
      </c>
      <c r="L116" s="18">
        <v>7</v>
      </c>
    </row>
    <row r="117" spans="1:12" ht="14.4">
      <c r="A117" s="13"/>
      <c r="B117" s="14"/>
      <c r="C117" s="15"/>
      <c r="D117" s="19" t="s">
        <v>48</v>
      </c>
      <c r="E117" s="17" t="s">
        <v>49</v>
      </c>
      <c r="F117" s="18">
        <v>30</v>
      </c>
      <c r="G117" s="18">
        <v>302</v>
      </c>
      <c r="H117" s="18">
        <v>0.4</v>
      </c>
      <c r="I117" s="18">
        <v>19</v>
      </c>
      <c r="J117" s="18">
        <v>68.7</v>
      </c>
      <c r="K117" s="45" t="s">
        <v>26</v>
      </c>
      <c r="L117" s="18">
        <v>1.85</v>
      </c>
    </row>
    <row r="118" spans="1:12" ht="14.4">
      <c r="A118" s="13"/>
      <c r="B118" s="14"/>
      <c r="C118" s="15"/>
      <c r="D118" s="19" t="s">
        <v>71</v>
      </c>
      <c r="E118" s="17" t="s">
        <v>72</v>
      </c>
      <c r="F118" s="18">
        <v>30</v>
      </c>
      <c r="G118" s="18">
        <v>2.2999999999999998</v>
      </c>
      <c r="H118" s="18">
        <v>0.4</v>
      </c>
      <c r="I118" s="18">
        <v>14</v>
      </c>
      <c r="J118" s="18">
        <v>63.6</v>
      </c>
      <c r="K118" s="45" t="s">
        <v>26</v>
      </c>
      <c r="L118" s="18">
        <v>1.86</v>
      </c>
    </row>
    <row r="119" spans="1:12" ht="14.4">
      <c r="A119" s="20"/>
      <c r="B119" s="21"/>
      <c r="C119" s="22"/>
      <c r="D119" s="23" t="s">
        <v>34</v>
      </c>
      <c r="E119" s="24"/>
      <c r="F119" s="25">
        <f>SUM(F113:F118)</f>
        <v>470</v>
      </c>
      <c r="G119" s="25">
        <f>SUM(G113:G118)</f>
        <v>329.2</v>
      </c>
      <c r="H119" s="25">
        <f>SUM(H113:H118)</f>
        <v>38.499999999999993</v>
      </c>
      <c r="I119" s="25">
        <f>SUM(I113:I118)</f>
        <v>93.5</v>
      </c>
      <c r="J119" s="25">
        <f>SUM(J113:J118)</f>
        <v>809.30000000000007</v>
      </c>
      <c r="K119" s="46"/>
      <c r="L119" s="25">
        <f>SUM(L113:L118)</f>
        <v>79.08</v>
      </c>
    </row>
    <row r="120" spans="1:12" ht="14.4">
      <c r="A120" s="26">
        <f>A108</f>
        <v>2</v>
      </c>
      <c r="B120" s="27">
        <f>B108</f>
        <v>9</v>
      </c>
      <c r="C120" s="56" t="s">
        <v>50</v>
      </c>
      <c r="D120" s="57"/>
      <c r="E120" s="28"/>
      <c r="F120" s="29">
        <f>F112+F119</f>
        <v>605</v>
      </c>
      <c r="G120" s="29">
        <f>G112+G119</f>
        <v>349</v>
      </c>
      <c r="H120" s="29">
        <f>H112+H119</f>
        <v>58.499999999999993</v>
      </c>
      <c r="I120" s="29">
        <f>I112+I119</f>
        <v>133.69999999999999</v>
      </c>
      <c r="J120" s="29">
        <f>J112+J119</f>
        <v>1198.4000000000001</v>
      </c>
      <c r="K120" s="29"/>
      <c r="L120" s="29">
        <f>L112+L119</f>
        <v>118</v>
      </c>
    </row>
    <row r="121" spans="1:12" ht="14.4">
      <c r="A121" s="39">
        <v>2</v>
      </c>
      <c r="B121" s="40">
        <v>10</v>
      </c>
      <c r="C121" s="31" t="s">
        <v>51</v>
      </c>
      <c r="D121" s="32" t="s">
        <v>52</v>
      </c>
      <c r="E121" s="33" t="s">
        <v>136</v>
      </c>
      <c r="F121" s="34" t="s">
        <v>84</v>
      </c>
      <c r="G121" s="34">
        <v>11</v>
      </c>
      <c r="H121" s="34">
        <v>9.3000000000000007</v>
      </c>
      <c r="I121" s="34">
        <v>7.3</v>
      </c>
      <c r="J121" s="34">
        <v>156.19999999999999</v>
      </c>
      <c r="K121" s="47" t="s">
        <v>105</v>
      </c>
      <c r="L121" s="34">
        <v>38.549999999999997</v>
      </c>
    </row>
    <row r="122" spans="1:12" ht="14.4">
      <c r="A122" s="13"/>
      <c r="B122" s="14"/>
      <c r="C122" s="15"/>
      <c r="D122" s="16" t="s">
        <v>55</v>
      </c>
      <c r="E122" s="17" t="s">
        <v>121</v>
      </c>
      <c r="F122" s="18">
        <v>150</v>
      </c>
      <c r="G122" s="18">
        <v>3.2</v>
      </c>
      <c r="H122" s="18">
        <v>6.8</v>
      </c>
      <c r="I122" s="18">
        <v>21.9</v>
      </c>
      <c r="J122" s="18">
        <v>163.5</v>
      </c>
      <c r="K122" s="45" t="s">
        <v>122</v>
      </c>
      <c r="L122" s="18">
        <v>14.58</v>
      </c>
    </row>
    <row r="123" spans="1:12" ht="14.4">
      <c r="A123" s="13"/>
      <c r="B123" s="14"/>
      <c r="C123" s="15"/>
      <c r="D123" s="19" t="s">
        <v>27</v>
      </c>
      <c r="E123" s="17" t="s">
        <v>137</v>
      </c>
      <c r="F123" s="18">
        <v>200</v>
      </c>
      <c r="G123" s="18">
        <v>0</v>
      </c>
      <c r="H123" s="18">
        <v>0</v>
      </c>
      <c r="I123" s="18">
        <v>19</v>
      </c>
      <c r="J123" s="18">
        <v>80</v>
      </c>
      <c r="K123" s="45" t="s">
        <v>77</v>
      </c>
      <c r="L123" s="18">
        <v>11.2</v>
      </c>
    </row>
    <row r="124" spans="1:12" ht="14.4">
      <c r="A124" s="13"/>
      <c r="B124" s="14"/>
      <c r="C124" s="15"/>
      <c r="D124" s="19" t="s">
        <v>31</v>
      </c>
      <c r="E124" s="17" t="s">
        <v>49</v>
      </c>
      <c r="F124" s="18">
        <v>30</v>
      </c>
      <c r="G124" s="18">
        <v>302</v>
      </c>
      <c r="H124" s="18">
        <v>0.4</v>
      </c>
      <c r="I124" s="18">
        <v>19</v>
      </c>
      <c r="J124" s="18">
        <v>68.7</v>
      </c>
      <c r="K124" s="45" t="s">
        <v>26</v>
      </c>
      <c r="L124" s="18">
        <v>1.88</v>
      </c>
    </row>
    <row r="125" spans="1:12" ht="14.4">
      <c r="A125" s="13"/>
      <c r="B125" s="14"/>
      <c r="C125" s="15"/>
      <c r="D125" s="19" t="s">
        <v>88</v>
      </c>
      <c r="E125" s="17"/>
      <c r="F125" s="18"/>
      <c r="G125" s="18"/>
      <c r="H125" s="18"/>
      <c r="I125" s="18"/>
      <c r="J125" s="18"/>
      <c r="K125" s="45"/>
      <c r="L125" s="18"/>
    </row>
    <row r="126" spans="1:12" ht="15.75" customHeight="1">
      <c r="A126" s="20"/>
      <c r="B126" s="21"/>
      <c r="C126" s="22"/>
      <c r="D126" s="23" t="s">
        <v>34</v>
      </c>
      <c r="E126" s="24"/>
      <c r="F126" s="25">
        <f>SUM(F121:F125)</f>
        <v>380</v>
      </c>
      <c r="G126" s="25">
        <f>SUM(G121:G125)</f>
        <v>316.2</v>
      </c>
      <c r="H126" s="25">
        <f>SUM(H121:H125)</f>
        <v>16.5</v>
      </c>
      <c r="I126" s="25">
        <f>SUM(I121:I125)</f>
        <v>67.2</v>
      </c>
      <c r="J126" s="25">
        <f>SUM(J121:J125)</f>
        <v>468.4</v>
      </c>
      <c r="K126" s="46"/>
      <c r="L126" s="25">
        <f>SUM(L121:L125)</f>
        <v>66.209999999999994</v>
      </c>
    </row>
    <row r="127" spans="1:12" ht="14.4">
      <c r="A127" s="42">
        <f>A121</f>
        <v>2</v>
      </c>
      <c r="B127" s="36">
        <f>B121</f>
        <v>10</v>
      </c>
      <c r="C127" s="37" t="s">
        <v>61</v>
      </c>
      <c r="D127" s="19" t="s">
        <v>24</v>
      </c>
      <c r="E127" s="17" t="s">
        <v>76</v>
      </c>
      <c r="F127" s="18">
        <v>52.8</v>
      </c>
      <c r="G127" s="18">
        <v>5.0999999999999996</v>
      </c>
      <c r="H127" s="18">
        <v>4.5999999999999996</v>
      </c>
      <c r="I127" s="18">
        <v>0.3</v>
      </c>
      <c r="J127" s="18">
        <v>63</v>
      </c>
      <c r="K127" s="45" t="s">
        <v>77</v>
      </c>
      <c r="L127" s="18">
        <v>14</v>
      </c>
    </row>
    <row r="128" spans="1:12" ht="14.4">
      <c r="A128" s="13"/>
      <c r="B128" s="14"/>
      <c r="C128" s="15"/>
      <c r="D128" s="19" t="s">
        <v>36</v>
      </c>
      <c r="E128" s="17" t="s">
        <v>138</v>
      </c>
      <c r="F128" s="18" t="s">
        <v>29</v>
      </c>
      <c r="G128" s="18">
        <v>6.3</v>
      </c>
      <c r="H128" s="18">
        <v>8.8000000000000007</v>
      </c>
      <c r="I128" s="18">
        <v>13.9</v>
      </c>
      <c r="J128" s="18">
        <v>161</v>
      </c>
      <c r="K128" s="45" t="s">
        <v>139</v>
      </c>
      <c r="L128" s="18">
        <v>19.64</v>
      </c>
    </row>
    <row r="129" spans="1:12" ht="14.4">
      <c r="A129" s="13"/>
      <c r="B129" s="14"/>
      <c r="C129" s="15"/>
      <c r="D129" s="19" t="s">
        <v>55</v>
      </c>
      <c r="E129" s="17" t="s">
        <v>86</v>
      </c>
      <c r="F129" s="18">
        <v>150</v>
      </c>
      <c r="G129" s="18">
        <v>3.8</v>
      </c>
      <c r="H129" s="18">
        <v>6.2</v>
      </c>
      <c r="I129" s="18">
        <v>18.600000000000001</v>
      </c>
      <c r="J129" s="18">
        <v>159</v>
      </c>
      <c r="K129" s="45" t="s">
        <v>87</v>
      </c>
      <c r="L129" s="18">
        <v>11.4</v>
      </c>
    </row>
    <row r="130" spans="1:12" ht="14.4">
      <c r="A130" s="13"/>
      <c r="B130" s="14"/>
      <c r="C130" s="15"/>
      <c r="D130" s="19" t="s">
        <v>45</v>
      </c>
      <c r="E130" s="17" t="s">
        <v>140</v>
      </c>
      <c r="F130" s="18" t="s">
        <v>29</v>
      </c>
      <c r="G130" s="18">
        <v>0.3</v>
      </c>
      <c r="H130" s="18">
        <v>0</v>
      </c>
      <c r="I130" s="18">
        <v>15</v>
      </c>
      <c r="J130" s="18">
        <v>57.9</v>
      </c>
      <c r="K130" s="45" t="s">
        <v>135</v>
      </c>
      <c r="L130" s="18">
        <v>2.66</v>
      </c>
    </row>
    <row r="131" spans="1:12" ht="14.4">
      <c r="A131" s="13"/>
      <c r="B131" s="14"/>
      <c r="C131" s="15"/>
      <c r="D131" s="19" t="s">
        <v>48</v>
      </c>
      <c r="E131" s="17" t="s">
        <v>49</v>
      </c>
      <c r="F131" s="18">
        <v>30</v>
      </c>
      <c r="G131" s="18">
        <v>302</v>
      </c>
      <c r="H131" s="18">
        <v>0.4</v>
      </c>
      <c r="I131" s="18">
        <v>19</v>
      </c>
      <c r="J131" s="18">
        <v>68.7</v>
      </c>
      <c r="K131" s="45" t="s">
        <v>26</v>
      </c>
      <c r="L131" s="18">
        <v>1.86</v>
      </c>
    </row>
    <row r="132" spans="1:12" ht="14.4">
      <c r="A132" s="13"/>
      <c r="B132" s="14"/>
      <c r="C132" s="15"/>
      <c r="D132" s="19" t="s">
        <v>71</v>
      </c>
      <c r="E132" s="17" t="s">
        <v>72</v>
      </c>
      <c r="F132" s="18">
        <v>35</v>
      </c>
      <c r="G132" s="18">
        <v>2.7</v>
      </c>
      <c r="H132" s="18">
        <v>0.4</v>
      </c>
      <c r="I132" s="18">
        <v>16.3</v>
      </c>
      <c r="J132" s="18">
        <v>71.2</v>
      </c>
      <c r="K132" s="45" t="s">
        <v>26</v>
      </c>
      <c r="L132" s="18">
        <v>2.23</v>
      </c>
    </row>
    <row r="133" spans="1:12" ht="14.4">
      <c r="A133" s="13"/>
      <c r="B133" s="14"/>
      <c r="C133" s="15"/>
      <c r="D133" s="16"/>
      <c r="E133" s="17"/>
      <c r="F133" s="18"/>
      <c r="G133" s="18"/>
      <c r="H133" s="18"/>
      <c r="I133" s="18"/>
      <c r="J133" s="18"/>
      <c r="K133" s="45"/>
      <c r="L133" s="18"/>
    </row>
    <row r="134" spans="1:12" ht="14.4">
      <c r="A134" s="13"/>
      <c r="B134" s="14"/>
      <c r="C134" s="15"/>
      <c r="D134" s="16"/>
      <c r="E134" s="17"/>
      <c r="F134" s="18"/>
      <c r="G134" s="18"/>
      <c r="H134" s="18"/>
      <c r="I134" s="18"/>
      <c r="J134" s="18"/>
      <c r="K134" s="45"/>
      <c r="L134" s="18"/>
    </row>
    <row r="135" spans="1:12" ht="14.4">
      <c r="A135" s="20"/>
      <c r="B135" s="21"/>
      <c r="C135" s="22"/>
      <c r="D135" s="23" t="s">
        <v>34</v>
      </c>
      <c r="E135" s="24"/>
      <c r="F135" s="25">
        <f>SUM(F127:F134)</f>
        <v>267.8</v>
      </c>
      <c r="G135" s="25">
        <f>SUM(G127:G134)</f>
        <v>320.2</v>
      </c>
      <c r="H135" s="25">
        <f>SUM(H127:H134)</f>
        <v>20.399999999999999</v>
      </c>
      <c r="I135" s="25">
        <f>SUM(I127:I134)</f>
        <v>83.100000000000009</v>
      </c>
      <c r="J135" s="25">
        <f>SUM(J127:J134)</f>
        <v>580.79999999999995</v>
      </c>
      <c r="K135" s="46"/>
      <c r="L135" s="25">
        <f>SUM(L127:L134)</f>
        <v>51.79</v>
      </c>
    </row>
    <row r="136" spans="1:12" ht="14.4">
      <c r="A136" s="26">
        <f>A121</f>
        <v>2</v>
      </c>
      <c r="B136" s="27">
        <f>B121</f>
        <v>10</v>
      </c>
      <c r="C136" s="56" t="s">
        <v>50</v>
      </c>
      <c r="D136" s="57"/>
      <c r="E136" s="28"/>
      <c r="F136" s="29">
        <f>F126+F135</f>
        <v>647.79999999999995</v>
      </c>
      <c r="G136" s="29">
        <f>G126+G135</f>
        <v>636.4</v>
      </c>
      <c r="H136" s="29">
        <f>H126+H135</f>
        <v>36.9</v>
      </c>
      <c r="I136" s="29">
        <f>I126+I135</f>
        <v>150.30000000000001</v>
      </c>
      <c r="J136" s="29">
        <f>J126+J135</f>
        <v>1049.1999999999998</v>
      </c>
      <c r="K136" s="29"/>
      <c r="L136" s="29">
        <f>L126+L135</f>
        <v>118</v>
      </c>
    </row>
    <row r="137" spans="1:12">
      <c r="A137" s="50"/>
      <c r="B137" s="51"/>
      <c r="C137" s="58" t="s">
        <v>141</v>
      </c>
      <c r="D137" s="58"/>
      <c r="E137" s="58"/>
      <c r="F137" s="52">
        <f>(F15+F28+F37+F50+F64+F81+F94+F107+F120+F136)/(IF(F15=0,0,1)+IF(F28=0,0,1)+IF(F37=0,0,1)+IF(F50=0,0,1)+IF(F64=0,0,1)+IF(F81=0,0,1)+IF(F94=0,0,1)+IF(F107=0,0,1)+IF(F120=0,0,1)+IF(F136=0,0,1))</f>
        <v>947.05999999999983</v>
      </c>
      <c r="G137" s="52">
        <f>(G15+G28+G37+G50+G64+G81+G94+G107+G120+G136)/(IF(G15=0,0,1)+IF(G28=0,0,1)+IF(G37=0,0,1)+IF(G50=0,0,1)+IF(G64=0,0,1)+IF(G81=0,0,1)+IF(G94=0,0,1)+IF(G107=0,0,1)+IF(G120=0,0,1)+IF(G136=0,0,1))</f>
        <v>196.846</v>
      </c>
      <c r="H137" s="52">
        <f>(H15+H28+H37+H50+H64+H81+H94+H107+H120+H136)/(IF(H15=0,0,1)+IF(H28=0,0,1)+IF(H37=0,0,1)+IF(H50=0,0,1)+IF(H64=0,0,1)+IF(H81=0,0,1)+IF(H94=0,0,1)+IF(H107=0,0,1)+IF(H120=0,0,1)+IF(H136=0,0,1))</f>
        <v>60.565999999999995</v>
      </c>
      <c r="I137" s="52">
        <f>(I15+I28+I37+I50+I64+I81+I94+I107+I120+I136)/(IF(I15=0,0,1)+IF(I28=0,0,1)+IF(I37=0,0,1)+IF(I50=0,0,1)+IF(I64=0,0,1)+IF(I81=0,0,1)+IF(I94=0,0,1)+IF(I107=0,0,1)+IF(I120=0,0,1)+IF(I136=0,0,1))</f>
        <v>161.18200000000002</v>
      </c>
      <c r="J137" s="52">
        <f>(J15+J28+J37+J50+J64+J81+J94+J107+J120+J136)/(IF(J15=0,0,1)+IF(J28=0,0,1)+IF(J37=0,0,1)+IF(J50=0,0,1)+IF(J64=0,0,1)+IF(J81=0,0,1)+IF(J94=0,0,1)+IF(J107=0,0,1)+IF(J120=0,0,1)+IF(J136=0,0,1))</f>
        <v>1272.0400000000002</v>
      </c>
      <c r="K137" s="52"/>
      <c r="L137" s="52">
        <f>(L15+L28+L37+L50+L64+L81+L94+L107+L120+L136)/(IF(L15=0,0,1)+IF(L28=0,0,1)+IF(L37=0,0,1)+IF(L50=0,0,1)+IF(L64=0,0,1)+IF(L81=0,0,1)+IF(L94=0,0,1)+IF(L107=0,0,1)+IF(L120=0,0,1)+IF(L136=0,0,1))</f>
        <v>118</v>
      </c>
    </row>
    <row r="138" spans="1:12" ht="14.4">
      <c r="B138" s="14">
        <v>11</v>
      </c>
      <c r="C138" s="15" t="s">
        <v>23</v>
      </c>
      <c r="D138" s="16" t="s">
        <v>24</v>
      </c>
      <c r="E138" s="17" t="s">
        <v>25</v>
      </c>
      <c r="F138" s="18">
        <v>125</v>
      </c>
      <c r="G138" s="18">
        <v>3.5</v>
      </c>
      <c r="H138" s="18">
        <v>3.1</v>
      </c>
      <c r="I138" s="18">
        <v>16.3</v>
      </c>
      <c r="J138" s="18">
        <v>107.1</v>
      </c>
      <c r="K138" s="45" t="s">
        <v>26</v>
      </c>
      <c r="L138" s="18">
        <v>35</v>
      </c>
    </row>
    <row r="139" spans="1:12" ht="14.4">
      <c r="B139" s="14"/>
      <c r="C139" s="15"/>
      <c r="D139" s="19" t="s">
        <v>27</v>
      </c>
      <c r="E139" s="17" t="s">
        <v>28</v>
      </c>
      <c r="F139" s="18" t="s">
        <v>29</v>
      </c>
      <c r="G139" s="18">
        <v>0.4</v>
      </c>
      <c r="H139" s="18">
        <v>0</v>
      </c>
      <c r="I139" s="18">
        <v>15.3</v>
      </c>
      <c r="J139" s="18">
        <v>61</v>
      </c>
      <c r="K139" s="45" t="s">
        <v>30</v>
      </c>
      <c r="L139" s="18">
        <v>5.23</v>
      </c>
    </row>
    <row r="140" spans="1:12" ht="14.4">
      <c r="B140" s="14"/>
      <c r="C140" s="15"/>
      <c r="D140" s="19" t="s">
        <v>31</v>
      </c>
      <c r="E140" s="17" t="s">
        <v>32</v>
      </c>
      <c r="F140" s="18" t="s">
        <v>33</v>
      </c>
      <c r="G140" s="18">
        <v>3.8</v>
      </c>
      <c r="H140" s="18">
        <v>0.5</v>
      </c>
      <c r="I140" s="18">
        <v>21.9</v>
      </c>
      <c r="J140" s="18">
        <v>88.2</v>
      </c>
      <c r="K140" s="45" t="s">
        <v>26</v>
      </c>
      <c r="L140" s="18">
        <v>2.4900000000000002</v>
      </c>
    </row>
    <row r="141" spans="1:12" ht="14.4">
      <c r="B141" s="21"/>
      <c r="C141" s="22"/>
      <c r="D141" s="23" t="s">
        <v>34</v>
      </c>
      <c r="E141" s="24"/>
      <c r="F141" s="25">
        <f>SUM(F138:F140)</f>
        <v>125</v>
      </c>
      <c r="G141" s="25">
        <f>SUM(G138:G140)</f>
        <v>7.6999999999999993</v>
      </c>
      <c r="H141" s="25">
        <f>SUM(H138:H140)</f>
        <v>3.6</v>
      </c>
      <c r="I141" s="25">
        <f>SUM(I138:I140)</f>
        <v>53.5</v>
      </c>
      <c r="J141" s="25">
        <f>SUM(J138:J140)</f>
        <v>256.3</v>
      </c>
      <c r="K141" s="46"/>
      <c r="L141" s="25">
        <f>SUM(L138:L140)</f>
        <v>42.720000000000006</v>
      </c>
    </row>
    <row r="142" spans="1:12" ht="14.4">
      <c r="B142" s="14"/>
      <c r="C142" s="15" t="s">
        <v>35</v>
      </c>
      <c r="D142" s="19" t="s">
        <v>36</v>
      </c>
      <c r="E142" s="17" t="s">
        <v>37</v>
      </c>
      <c r="F142" s="18" t="s">
        <v>38</v>
      </c>
      <c r="G142" s="18">
        <v>15.6</v>
      </c>
      <c r="H142" s="18" t="s">
        <v>39</v>
      </c>
      <c r="I142" s="18">
        <v>22.3</v>
      </c>
      <c r="J142" s="18">
        <v>218.6</v>
      </c>
      <c r="K142" s="45" t="s">
        <v>40</v>
      </c>
      <c r="L142" s="18">
        <v>36.520000000000003</v>
      </c>
    </row>
    <row r="143" spans="1:12" ht="14.4">
      <c r="B143" s="14"/>
      <c r="C143" s="15"/>
      <c r="D143" s="19" t="s">
        <v>41</v>
      </c>
      <c r="E143" s="17" t="s">
        <v>42</v>
      </c>
      <c r="F143" s="18" t="s">
        <v>43</v>
      </c>
      <c r="G143" s="18">
        <v>32.4</v>
      </c>
      <c r="H143" s="18">
        <v>54.8</v>
      </c>
      <c r="I143" s="18">
        <v>42.5</v>
      </c>
      <c r="J143" s="18">
        <v>798.8</v>
      </c>
      <c r="K143" s="45" t="s">
        <v>44</v>
      </c>
      <c r="L143" s="18">
        <v>33.92</v>
      </c>
    </row>
    <row r="144" spans="1:12" ht="14.4">
      <c r="B144" s="14"/>
      <c r="C144" s="15"/>
      <c r="D144" s="19" t="s">
        <v>45</v>
      </c>
      <c r="E144" s="17" t="s">
        <v>46</v>
      </c>
      <c r="F144" s="18">
        <v>200</v>
      </c>
      <c r="G144" s="18">
        <v>0.6</v>
      </c>
      <c r="H144" s="18">
        <v>0</v>
      </c>
      <c r="I144" s="18">
        <v>31.4</v>
      </c>
      <c r="J144" s="18">
        <v>124</v>
      </c>
      <c r="K144" s="45" t="s">
        <v>47</v>
      </c>
      <c r="L144" s="18">
        <v>3.32</v>
      </c>
    </row>
    <row r="145" spans="2:12" ht="14.4">
      <c r="B145" s="14"/>
      <c r="C145" s="15"/>
      <c r="D145" s="19" t="s">
        <v>48</v>
      </c>
      <c r="E145" s="17" t="s">
        <v>49</v>
      </c>
      <c r="F145" s="18">
        <v>30</v>
      </c>
      <c r="G145" s="18">
        <v>3.2</v>
      </c>
      <c r="H145" s="18">
        <v>0.4</v>
      </c>
      <c r="I145" s="18">
        <v>19</v>
      </c>
      <c r="J145" s="18">
        <v>68.7</v>
      </c>
      <c r="K145" s="45" t="s">
        <v>26</v>
      </c>
      <c r="L145" s="18">
        <v>1.52</v>
      </c>
    </row>
    <row r="146" spans="2:12" ht="14.4">
      <c r="B146" s="21"/>
      <c r="C146" s="22"/>
      <c r="D146" s="23" t="s">
        <v>34</v>
      </c>
      <c r="E146" s="24"/>
      <c r="F146" s="25">
        <f>SUM(F142:F145)</f>
        <v>230</v>
      </c>
      <c r="G146" s="25">
        <f>SUM(G142:G145)</f>
        <v>51.800000000000004</v>
      </c>
      <c r="H146" s="25">
        <f>SUM(H142:H145)</f>
        <v>55.199999999999996</v>
      </c>
      <c r="I146" s="25">
        <f>SUM(I142:I145)</f>
        <v>115.19999999999999</v>
      </c>
      <c r="J146" s="25">
        <f>SUM(J142:J145)</f>
        <v>1210.1000000000001</v>
      </c>
      <c r="K146" s="46"/>
      <c r="L146" s="25">
        <f>SUM(L142:L145)</f>
        <v>75.279999999999987</v>
      </c>
    </row>
    <row r="147" spans="2:12" ht="15" customHeight="1">
      <c r="B147" s="27" t="e">
        <f>#REF!</f>
        <v>#REF!</v>
      </c>
      <c r="C147" s="56" t="s">
        <v>50</v>
      </c>
      <c r="D147" s="57"/>
      <c r="E147" s="28"/>
      <c r="F147" s="29">
        <f>F141+F146</f>
        <v>355</v>
      </c>
      <c r="G147" s="29">
        <f>G141+G146</f>
        <v>59.5</v>
      </c>
      <c r="H147" s="29">
        <f>H141+H146</f>
        <v>58.8</v>
      </c>
      <c r="I147" s="29">
        <f>I141+I146</f>
        <v>168.7</v>
      </c>
      <c r="J147" s="29">
        <f>J141+J146</f>
        <v>1466.4</v>
      </c>
      <c r="K147" s="29"/>
      <c r="L147" s="29">
        <f>L141+L146</f>
        <v>118</v>
      </c>
    </row>
    <row r="148" spans="2:12" ht="14.4">
      <c r="B148" s="14">
        <v>12</v>
      </c>
      <c r="C148" s="31" t="s">
        <v>51</v>
      </c>
      <c r="D148" s="32" t="s">
        <v>52</v>
      </c>
      <c r="E148" s="33" t="s">
        <v>53</v>
      </c>
      <c r="F148" s="34">
        <v>100</v>
      </c>
      <c r="G148" s="34">
        <v>18.600000000000001</v>
      </c>
      <c r="H148" s="34">
        <v>12.2</v>
      </c>
      <c r="I148" s="34">
        <v>8.6999999999999993</v>
      </c>
      <c r="J148" s="34">
        <v>220</v>
      </c>
      <c r="K148" s="47" t="s">
        <v>54</v>
      </c>
      <c r="L148" s="34">
        <v>47.44</v>
      </c>
    </row>
    <row r="149" spans="2:12" ht="14.4">
      <c r="B149" s="14"/>
      <c r="C149" s="15"/>
      <c r="D149" s="16" t="s">
        <v>55</v>
      </c>
      <c r="E149" s="17" t="s">
        <v>56</v>
      </c>
      <c r="F149" s="18">
        <v>150</v>
      </c>
      <c r="G149" s="18">
        <v>4.5</v>
      </c>
      <c r="H149" s="18">
        <v>6.8</v>
      </c>
      <c r="I149" s="18">
        <v>22.4</v>
      </c>
      <c r="J149" s="18">
        <v>171</v>
      </c>
      <c r="K149" s="45" t="s">
        <v>57</v>
      </c>
      <c r="L149" s="18">
        <v>8.14</v>
      </c>
    </row>
    <row r="150" spans="2:12" ht="14.4">
      <c r="B150" s="14"/>
      <c r="C150" s="15"/>
      <c r="D150" s="19" t="s">
        <v>27</v>
      </c>
      <c r="E150" s="17" t="s">
        <v>58</v>
      </c>
      <c r="F150" s="18" t="s">
        <v>59</v>
      </c>
      <c r="G150" s="18">
        <v>0.4</v>
      </c>
      <c r="H150" s="18">
        <v>0</v>
      </c>
      <c r="I150" s="18">
        <v>15.3</v>
      </c>
      <c r="J150" s="18">
        <v>61</v>
      </c>
      <c r="K150" s="45" t="s">
        <v>30</v>
      </c>
      <c r="L150" s="18">
        <v>5.23</v>
      </c>
    </row>
    <row r="151" spans="2:12" ht="14.4">
      <c r="B151" s="14"/>
      <c r="C151" s="15"/>
      <c r="D151" s="19" t="s">
        <v>31</v>
      </c>
      <c r="E151" s="17" t="s">
        <v>32</v>
      </c>
      <c r="F151" s="18" t="s">
        <v>60</v>
      </c>
      <c r="G151" s="18">
        <v>5.5</v>
      </c>
      <c r="H151" s="18">
        <v>0.8</v>
      </c>
      <c r="I151" s="18">
        <v>33</v>
      </c>
      <c r="J151" s="18">
        <v>102.3</v>
      </c>
      <c r="K151" s="45" t="s">
        <v>26</v>
      </c>
      <c r="L151" s="18">
        <v>3.84</v>
      </c>
    </row>
    <row r="152" spans="2:12" ht="14.4">
      <c r="B152" s="21"/>
      <c r="C152" s="22"/>
      <c r="D152" s="23" t="s">
        <v>34</v>
      </c>
      <c r="E152" s="24"/>
      <c r="F152" s="25">
        <f>SUM(F148:F151)</f>
        <v>250</v>
      </c>
      <c r="G152" s="25">
        <f>SUM(G148:G151)</f>
        <v>29</v>
      </c>
      <c r="H152" s="25">
        <f>SUM(H148:H151)</f>
        <v>19.8</v>
      </c>
      <c r="I152" s="25">
        <f>SUM(I148:I151)</f>
        <v>79.400000000000006</v>
      </c>
      <c r="J152" s="25">
        <f>SUM(J148:J151)</f>
        <v>554.29999999999995</v>
      </c>
      <c r="K152" s="46"/>
      <c r="L152" s="25">
        <f>SUM(L148:L151)</f>
        <v>64.650000000000006</v>
      </c>
    </row>
    <row r="153" spans="2:12" ht="14.4">
      <c r="B153" s="36">
        <f>B148</f>
        <v>12</v>
      </c>
      <c r="C153" s="37" t="s">
        <v>61</v>
      </c>
      <c r="D153" s="19" t="s">
        <v>24</v>
      </c>
      <c r="E153" s="17" t="s">
        <v>62</v>
      </c>
      <c r="F153" s="18">
        <v>60</v>
      </c>
      <c r="G153" s="18">
        <v>1.2</v>
      </c>
      <c r="H153" s="18">
        <v>9.1999999999999993</v>
      </c>
      <c r="I153" s="18">
        <v>6.4</v>
      </c>
      <c r="J153" s="18">
        <v>112.8</v>
      </c>
      <c r="K153" s="48" t="s">
        <v>63</v>
      </c>
      <c r="L153" s="18">
        <v>7.43</v>
      </c>
    </row>
    <row r="154" spans="2:12" ht="14.4">
      <c r="B154" s="14"/>
      <c r="C154" s="15"/>
      <c r="D154" s="19" t="s">
        <v>36</v>
      </c>
      <c r="E154" s="17" t="s">
        <v>64</v>
      </c>
      <c r="F154" s="18" t="s">
        <v>65</v>
      </c>
      <c r="G154" s="18">
        <v>10.4</v>
      </c>
      <c r="H154" s="18">
        <v>12.4</v>
      </c>
      <c r="I154" s="18">
        <v>20.399999999999999</v>
      </c>
      <c r="J154" s="18">
        <v>14.3</v>
      </c>
      <c r="K154" s="45" t="s">
        <v>66</v>
      </c>
      <c r="L154" s="18">
        <v>26.81</v>
      </c>
    </row>
    <row r="155" spans="2:12" ht="14.4">
      <c r="B155" s="14"/>
      <c r="C155" s="15"/>
      <c r="D155" s="19" t="s">
        <v>55</v>
      </c>
      <c r="E155" s="17" t="s">
        <v>67</v>
      </c>
      <c r="F155" s="18">
        <v>150</v>
      </c>
      <c r="G155" s="18">
        <v>5.3</v>
      </c>
      <c r="H155" s="18">
        <v>6.2</v>
      </c>
      <c r="I155" s="18">
        <v>35.299999999999997</v>
      </c>
      <c r="J155" s="18">
        <v>221</v>
      </c>
      <c r="K155" s="45" t="s">
        <v>68</v>
      </c>
      <c r="L155" s="18">
        <v>8.7200000000000006</v>
      </c>
    </row>
    <row r="156" spans="2:12" ht="14.4">
      <c r="B156" s="14"/>
      <c r="C156" s="15"/>
      <c r="D156" s="19" t="s">
        <v>45</v>
      </c>
      <c r="E156" s="17" t="s">
        <v>69</v>
      </c>
      <c r="F156" s="18">
        <v>200</v>
      </c>
      <c r="G156" s="18">
        <v>0.4</v>
      </c>
      <c r="H156" s="18">
        <v>0</v>
      </c>
      <c r="I156" s="18">
        <v>26.4</v>
      </c>
      <c r="J156" s="18">
        <v>102</v>
      </c>
      <c r="K156" s="45" t="s">
        <v>70</v>
      </c>
      <c r="L156" s="18">
        <v>6</v>
      </c>
    </row>
    <row r="157" spans="2:12" ht="14.4">
      <c r="B157" s="14"/>
      <c r="C157" s="15"/>
      <c r="D157" s="19" t="s">
        <v>48</v>
      </c>
      <c r="E157" s="17" t="s">
        <v>49</v>
      </c>
      <c r="F157" s="18">
        <v>35</v>
      </c>
      <c r="G157" s="18">
        <v>3.8</v>
      </c>
      <c r="H157" s="18">
        <v>0.5</v>
      </c>
      <c r="I157" s="18">
        <v>22.1</v>
      </c>
      <c r="J157" s="18">
        <v>80.2</v>
      </c>
      <c r="K157" s="45" t="s">
        <v>26</v>
      </c>
      <c r="L157" s="18">
        <v>2.15</v>
      </c>
    </row>
    <row r="158" spans="2:12" ht="14.4">
      <c r="B158" s="14"/>
      <c r="C158" s="15"/>
      <c r="D158" s="19" t="s">
        <v>71</v>
      </c>
      <c r="E158" s="17" t="s">
        <v>72</v>
      </c>
      <c r="F158" s="18">
        <v>35</v>
      </c>
      <c r="G158" s="18">
        <v>2.7</v>
      </c>
      <c r="H158" s="18">
        <v>0.4</v>
      </c>
      <c r="I158" s="18">
        <v>16.3</v>
      </c>
      <c r="J158" s="18">
        <v>74.2</v>
      </c>
      <c r="K158" s="45" t="s">
        <v>26</v>
      </c>
      <c r="L158" s="18">
        <v>2.2400000000000002</v>
      </c>
    </row>
    <row r="159" spans="2:12" ht="14.4">
      <c r="B159" s="21"/>
      <c r="C159" s="22"/>
      <c r="D159" s="23" t="s">
        <v>34</v>
      </c>
      <c r="E159" s="24"/>
      <c r="F159" s="25">
        <f>SUM(F153:F158)</f>
        <v>480</v>
      </c>
      <c r="G159" s="25">
        <f>SUM(G153:G158)</f>
        <v>23.799999999999997</v>
      </c>
      <c r="H159" s="25">
        <f>SUM(H153:H158)</f>
        <v>28.7</v>
      </c>
      <c r="I159" s="25">
        <f>SUM(I153:I158)</f>
        <v>126.89999999999999</v>
      </c>
      <c r="J159" s="25">
        <f>SUM(J153:J158)</f>
        <v>604.50000000000011</v>
      </c>
      <c r="K159" s="46"/>
      <c r="L159" s="25">
        <f>SUM(L153:L158)</f>
        <v>53.349999999999994</v>
      </c>
    </row>
    <row r="160" spans="2:12" ht="15" customHeight="1">
      <c r="B160" s="38">
        <f>B148</f>
        <v>12</v>
      </c>
      <c r="C160" s="56" t="s">
        <v>50</v>
      </c>
      <c r="D160" s="57"/>
      <c r="E160" s="28"/>
      <c r="F160" s="29">
        <f>F152+F159</f>
        <v>730</v>
      </c>
      <c r="G160" s="29">
        <f>G152+G159</f>
        <v>52.8</v>
      </c>
      <c r="H160" s="29">
        <f>H152+H159</f>
        <v>48.5</v>
      </c>
      <c r="I160" s="29">
        <f>I152+I159</f>
        <v>206.3</v>
      </c>
      <c r="J160" s="29">
        <f>J152+J159</f>
        <v>1158.8000000000002</v>
      </c>
      <c r="K160" s="29"/>
      <c r="L160" s="29">
        <f>L152+L159</f>
        <v>118</v>
      </c>
    </row>
    <row r="161" spans="2:12" ht="14.4">
      <c r="B161" s="40">
        <v>13</v>
      </c>
      <c r="C161" s="31" t="s">
        <v>51</v>
      </c>
      <c r="D161" s="32" t="s">
        <v>52</v>
      </c>
      <c r="E161" s="33" t="s">
        <v>73</v>
      </c>
      <c r="F161" s="34" t="s">
        <v>74</v>
      </c>
      <c r="G161" s="34">
        <v>14.1</v>
      </c>
      <c r="H161" s="34">
        <v>80</v>
      </c>
      <c r="I161" s="34">
        <v>14.1</v>
      </c>
      <c r="J161" s="34">
        <v>240.8</v>
      </c>
      <c r="K161" s="47" t="s">
        <v>75</v>
      </c>
      <c r="L161" s="34">
        <v>53.45</v>
      </c>
    </row>
    <row r="162" spans="2:12" ht="14.4">
      <c r="B162" s="14"/>
      <c r="C162" s="15"/>
      <c r="D162" s="19" t="s">
        <v>31</v>
      </c>
      <c r="E162" s="17" t="s">
        <v>32</v>
      </c>
      <c r="F162" s="18" t="s">
        <v>33</v>
      </c>
      <c r="G162" s="18">
        <v>3.8</v>
      </c>
      <c r="H162" s="18">
        <v>0.5</v>
      </c>
      <c r="I162" s="18">
        <v>21.9</v>
      </c>
      <c r="J162" s="18">
        <v>88.2</v>
      </c>
      <c r="K162" s="45" t="s">
        <v>26</v>
      </c>
      <c r="L162" s="18">
        <v>2.59</v>
      </c>
    </row>
    <row r="163" spans="2:12" ht="14.4">
      <c r="B163" s="14"/>
      <c r="C163" s="15"/>
      <c r="D163" s="16" t="s">
        <v>24</v>
      </c>
      <c r="E163" s="17" t="s">
        <v>76</v>
      </c>
      <c r="F163" s="18">
        <v>52.8</v>
      </c>
      <c r="G163" s="18">
        <v>5.0999999999999996</v>
      </c>
      <c r="H163" s="18">
        <v>4.5999999999999996</v>
      </c>
      <c r="I163" s="18">
        <v>0.3</v>
      </c>
      <c r="J163" s="18">
        <v>63</v>
      </c>
      <c r="K163" s="45" t="s">
        <v>77</v>
      </c>
      <c r="L163" s="18">
        <v>14</v>
      </c>
    </row>
    <row r="164" spans="2:12" ht="14.4">
      <c r="B164" s="21"/>
      <c r="C164" s="22"/>
      <c r="D164" s="23" t="s">
        <v>34</v>
      </c>
      <c r="E164" s="24"/>
      <c r="F164" s="25">
        <f>SUM(F161:F163)</f>
        <v>52.8</v>
      </c>
      <c r="G164" s="25">
        <f>SUM(G161:G163)</f>
        <v>23</v>
      </c>
      <c r="H164" s="25">
        <f>SUM(H161:H163)</f>
        <v>85.1</v>
      </c>
      <c r="I164" s="25">
        <f>SUM(I161:I163)</f>
        <v>36.299999999999997</v>
      </c>
      <c r="J164" s="25">
        <f>SUM(J161:J163)</f>
        <v>392</v>
      </c>
      <c r="K164" s="46"/>
      <c r="L164" s="25">
        <f>SUM(L161:L163)</f>
        <v>70.040000000000006</v>
      </c>
    </row>
    <row r="165" spans="2:12" ht="14.4">
      <c r="B165" s="14"/>
      <c r="C165" s="15"/>
      <c r="D165" s="19" t="s">
        <v>36</v>
      </c>
      <c r="E165" s="17" t="s">
        <v>78</v>
      </c>
      <c r="F165" s="18" t="s">
        <v>79</v>
      </c>
      <c r="G165" s="18">
        <v>10.199999999999999</v>
      </c>
      <c r="H165" s="18">
        <v>9.6999999999999993</v>
      </c>
      <c r="I165" s="18">
        <v>13.3</v>
      </c>
      <c r="J165" s="18">
        <v>181.8</v>
      </c>
      <c r="K165" s="45" t="s">
        <v>80</v>
      </c>
      <c r="L165" s="18">
        <v>32.1</v>
      </c>
    </row>
    <row r="166" spans="2:12" ht="14.4">
      <c r="B166" s="14"/>
      <c r="C166" s="15"/>
      <c r="D166" s="19" t="s">
        <v>45</v>
      </c>
      <c r="E166" s="17" t="s">
        <v>81</v>
      </c>
      <c r="F166" s="18">
        <v>2000</v>
      </c>
      <c r="G166" s="18">
        <v>0</v>
      </c>
      <c r="H166" s="18">
        <v>0</v>
      </c>
      <c r="I166" s="18">
        <v>24</v>
      </c>
      <c r="J166" s="18">
        <v>95</v>
      </c>
      <c r="K166" s="45" t="s">
        <v>82</v>
      </c>
      <c r="L166" s="18">
        <v>14</v>
      </c>
    </row>
    <row r="167" spans="2:12" ht="14.4">
      <c r="B167" s="14"/>
      <c r="C167" s="15"/>
      <c r="D167" s="19" t="s">
        <v>48</v>
      </c>
      <c r="E167" s="17" t="s">
        <v>49</v>
      </c>
      <c r="F167" s="18">
        <v>30</v>
      </c>
      <c r="G167" s="18">
        <v>302</v>
      </c>
      <c r="H167" s="18">
        <v>0.4</v>
      </c>
      <c r="I167" s="18">
        <v>19</v>
      </c>
      <c r="J167" s="18">
        <v>68.7</v>
      </c>
      <c r="K167" s="45" t="s">
        <v>26</v>
      </c>
      <c r="L167" s="18">
        <v>1.86</v>
      </c>
    </row>
    <row r="168" spans="2:12" ht="14.4">
      <c r="B168" s="21"/>
      <c r="C168" s="22"/>
      <c r="D168" s="23" t="s">
        <v>34</v>
      </c>
      <c r="E168" s="24"/>
      <c r="F168" s="25">
        <f>SUM(F165:F167)</f>
        <v>2030</v>
      </c>
      <c r="G168" s="25">
        <f>SUM(G165:G167)</f>
        <v>312.2</v>
      </c>
      <c r="H168" s="25">
        <f>SUM(H165:H167)</f>
        <v>10.1</v>
      </c>
      <c r="I168" s="25">
        <f>SUM(I165:I167)</f>
        <v>56.3</v>
      </c>
      <c r="J168" s="25">
        <f>SUM(J165:J167)</f>
        <v>345.5</v>
      </c>
      <c r="K168" s="46"/>
      <c r="L168" s="25">
        <f>SUM(L165:L167)</f>
        <v>47.96</v>
      </c>
    </row>
    <row r="169" spans="2:12" ht="15" customHeight="1">
      <c r="B169" s="27">
        <f>B161</f>
        <v>13</v>
      </c>
      <c r="C169" s="56" t="s">
        <v>50</v>
      </c>
      <c r="D169" s="57"/>
      <c r="E169" s="28"/>
      <c r="F169" s="29">
        <f>F164+F168</f>
        <v>2082.8000000000002</v>
      </c>
      <c r="G169" s="29">
        <f>G164+G168</f>
        <v>335.2</v>
      </c>
      <c r="H169" s="29">
        <f>H164+H168</f>
        <v>95.199999999999989</v>
      </c>
      <c r="I169" s="29">
        <f>I164+I168</f>
        <v>92.6</v>
      </c>
      <c r="J169" s="29">
        <f>J164+J168</f>
        <v>737.5</v>
      </c>
      <c r="K169" s="29"/>
      <c r="L169" s="29">
        <f>L164+L168</f>
        <v>118</v>
      </c>
    </row>
    <row r="170" spans="2:12" ht="14.4">
      <c r="B170" s="40">
        <v>14</v>
      </c>
      <c r="C170" s="31" t="s">
        <v>51</v>
      </c>
      <c r="D170" s="32" t="s">
        <v>52</v>
      </c>
      <c r="E170" s="33" t="s">
        <v>83</v>
      </c>
      <c r="F170" s="34" t="s">
        <v>84</v>
      </c>
      <c r="G170" s="34">
        <v>18</v>
      </c>
      <c r="H170" s="34">
        <v>25.3</v>
      </c>
      <c r="I170" s="34">
        <v>0.2</v>
      </c>
      <c r="J170" s="34">
        <v>300.2</v>
      </c>
      <c r="K170" s="47" t="s">
        <v>85</v>
      </c>
      <c r="L170" s="34">
        <v>38.799999999999997</v>
      </c>
    </row>
    <row r="171" spans="2:12" ht="14.4">
      <c r="B171" s="14"/>
      <c r="C171" s="15"/>
      <c r="D171" s="16" t="s">
        <v>55</v>
      </c>
      <c r="E171" s="17" t="s">
        <v>86</v>
      </c>
      <c r="F171" s="18">
        <v>150</v>
      </c>
      <c r="G171" s="18">
        <v>3.8</v>
      </c>
      <c r="H171" s="18">
        <v>6.2</v>
      </c>
      <c r="I171" s="18">
        <v>18.600000000000001</v>
      </c>
      <c r="J171" s="18">
        <v>159</v>
      </c>
      <c r="K171" s="45" t="s">
        <v>87</v>
      </c>
      <c r="L171" s="18">
        <v>9.4</v>
      </c>
    </row>
    <row r="172" spans="2:12" ht="14.4">
      <c r="B172" s="14"/>
      <c r="C172" s="15"/>
      <c r="D172" s="19" t="s">
        <v>31</v>
      </c>
      <c r="E172" s="17" t="s">
        <v>32</v>
      </c>
      <c r="F172" s="18" t="s">
        <v>60</v>
      </c>
      <c r="G172" s="18">
        <v>5.5</v>
      </c>
      <c r="H172" s="18">
        <v>0.8</v>
      </c>
      <c r="I172" s="18">
        <v>33</v>
      </c>
      <c r="J172" s="18">
        <v>132.30000000000001</v>
      </c>
      <c r="K172" s="45" t="s">
        <v>26</v>
      </c>
      <c r="L172" s="18">
        <v>3.86</v>
      </c>
    </row>
    <row r="173" spans="2:12" ht="14.4">
      <c r="B173" s="14"/>
      <c r="C173" s="15"/>
      <c r="D173" s="19" t="s">
        <v>88</v>
      </c>
      <c r="E173" s="17" t="s">
        <v>89</v>
      </c>
      <c r="F173" s="41">
        <v>200</v>
      </c>
      <c r="G173" s="41">
        <v>1.28</v>
      </c>
      <c r="H173" s="41">
        <v>1.28</v>
      </c>
      <c r="I173" s="41">
        <v>1.96</v>
      </c>
      <c r="J173" s="41">
        <v>88.8</v>
      </c>
      <c r="K173" s="49"/>
      <c r="L173" s="41">
        <v>18.11</v>
      </c>
    </row>
    <row r="174" spans="2:12" ht="14.4">
      <c r="B174" s="14"/>
      <c r="C174" s="15"/>
      <c r="D174" s="16"/>
      <c r="E174" s="17"/>
      <c r="F174" s="18"/>
      <c r="G174" s="18"/>
      <c r="H174" s="18"/>
      <c r="I174" s="18"/>
      <c r="J174" s="18"/>
      <c r="K174" s="45"/>
      <c r="L174" s="18"/>
    </row>
    <row r="175" spans="2:12" ht="14.4">
      <c r="B175" s="21"/>
      <c r="C175" s="22"/>
      <c r="D175" s="23" t="s">
        <v>34</v>
      </c>
      <c r="E175" s="24"/>
      <c r="F175" s="25">
        <f>SUM(F170:F174)</f>
        <v>350</v>
      </c>
      <c r="G175" s="25">
        <f>SUM(G170:G174)</f>
        <v>28.580000000000002</v>
      </c>
      <c r="H175" s="25">
        <f>SUM(H170:H174)</f>
        <v>33.58</v>
      </c>
      <c r="I175" s="25">
        <f>SUM(I170:I174)</f>
        <v>53.76</v>
      </c>
      <c r="J175" s="25">
        <f>SUM(J170:J174)</f>
        <v>680.3</v>
      </c>
      <c r="K175" s="46"/>
      <c r="L175" s="25">
        <f>SUM(L170:L174)</f>
        <v>70.169999999999987</v>
      </c>
    </row>
    <row r="176" spans="2:12" ht="14.4">
      <c r="B176" s="36">
        <f>B170</f>
        <v>14</v>
      </c>
      <c r="C176" s="37" t="s">
        <v>61</v>
      </c>
      <c r="D176" s="19" t="s">
        <v>24</v>
      </c>
      <c r="E176" s="17" t="s">
        <v>90</v>
      </c>
      <c r="F176" s="18">
        <v>60</v>
      </c>
      <c r="G176" s="18">
        <v>0.8</v>
      </c>
      <c r="H176" s="18">
        <v>6.1</v>
      </c>
      <c r="I176" s="18">
        <v>4.0999999999999996</v>
      </c>
      <c r="J176" s="18">
        <v>74.400000000000006</v>
      </c>
      <c r="K176" s="45" t="s">
        <v>91</v>
      </c>
      <c r="L176" s="18">
        <v>5.41</v>
      </c>
    </row>
    <row r="177" spans="2:12" ht="14.4">
      <c r="B177" s="14"/>
      <c r="C177" s="15"/>
      <c r="D177" s="19" t="s">
        <v>36</v>
      </c>
      <c r="E177" s="17" t="s">
        <v>92</v>
      </c>
      <c r="F177" s="18" t="s">
        <v>93</v>
      </c>
      <c r="G177" s="18">
        <v>9.1</v>
      </c>
      <c r="H177" s="18">
        <v>8.1999999999999993</v>
      </c>
      <c r="I177" s="18">
        <v>33.1</v>
      </c>
      <c r="J177" s="18">
        <v>246.8</v>
      </c>
      <c r="K177" s="45" t="s">
        <v>94</v>
      </c>
      <c r="L177" s="18">
        <v>24.74</v>
      </c>
    </row>
    <row r="178" spans="2:12" ht="14.4">
      <c r="B178" s="14"/>
      <c r="C178" s="15"/>
      <c r="D178" s="19" t="s">
        <v>55</v>
      </c>
      <c r="E178" s="17" t="s">
        <v>56</v>
      </c>
      <c r="F178" s="18">
        <v>150</v>
      </c>
      <c r="G178" s="18">
        <v>4.5</v>
      </c>
      <c r="H178" s="18">
        <v>6.8</v>
      </c>
      <c r="I178" s="18">
        <v>22.4</v>
      </c>
      <c r="J178" s="18">
        <v>171</v>
      </c>
      <c r="K178" s="45" t="s">
        <v>57</v>
      </c>
      <c r="L178" s="18">
        <v>8.14</v>
      </c>
    </row>
    <row r="179" spans="2:12" ht="14.4">
      <c r="B179" s="14"/>
      <c r="C179" s="15"/>
      <c r="D179" s="19" t="s">
        <v>45</v>
      </c>
      <c r="E179" s="17" t="s">
        <v>95</v>
      </c>
      <c r="F179" s="18">
        <v>200</v>
      </c>
      <c r="G179" s="18">
        <v>1.2</v>
      </c>
      <c r="H179" s="18">
        <v>0</v>
      </c>
      <c r="I179" s="18">
        <v>31.6</v>
      </c>
      <c r="J179" s="18">
        <v>126</v>
      </c>
      <c r="K179" s="45" t="s">
        <v>47</v>
      </c>
      <c r="L179" s="18">
        <v>7.68</v>
      </c>
    </row>
    <row r="180" spans="2:12" ht="14.4">
      <c r="B180" s="14"/>
      <c r="C180" s="15"/>
      <c r="D180" s="19" t="s">
        <v>48</v>
      </c>
      <c r="E180" s="17" t="s">
        <v>49</v>
      </c>
      <c r="F180" s="18">
        <v>30</v>
      </c>
      <c r="G180" s="18">
        <v>302</v>
      </c>
      <c r="H180" s="18">
        <v>0.4</v>
      </c>
      <c r="I180" s="18">
        <v>19</v>
      </c>
      <c r="J180" s="18">
        <v>68.7</v>
      </c>
      <c r="K180" s="45" t="s">
        <v>26</v>
      </c>
      <c r="L180" s="18">
        <v>1.86</v>
      </c>
    </row>
    <row r="181" spans="2:12" ht="14.4">
      <c r="B181" s="21"/>
      <c r="C181" s="22"/>
      <c r="D181" s="23" t="s">
        <v>34</v>
      </c>
      <c r="E181" s="24"/>
      <c r="F181" s="25">
        <f>SUM(F176:F180)</f>
        <v>440</v>
      </c>
      <c r="G181" s="25">
        <f>SUM(G176:G180)</f>
        <v>317.60000000000002</v>
      </c>
      <c r="H181" s="25">
        <f>SUM(H176:H180)</f>
        <v>21.499999999999996</v>
      </c>
      <c r="I181" s="25">
        <f>SUM(I176:I180)</f>
        <v>110.2</v>
      </c>
      <c r="J181" s="25">
        <f>SUM(J176:J180)</f>
        <v>686.90000000000009</v>
      </c>
      <c r="K181" s="46"/>
      <c r="L181" s="25">
        <f>SUM(L176:L180)</f>
        <v>47.83</v>
      </c>
    </row>
    <row r="182" spans="2:12" ht="15" customHeight="1">
      <c r="B182" s="27">
        <f>B170</f>
        <v>14</v>
      </c>
      <c r="C182" s="56" t="s">
        <v>50</v>
      </c>
      <c r="D182" s="57"/>
      <c r="E182" s="28"/>
      <c r="F182" s="29">
        <f>F175+F181</f>
        <v>790</v>
      </c>
      <c r="G182" s="29">
        <f>G175+G181</f>
        <v>346.18</v>
      </c>
      <c r="H182" s="29">
        <f>H175+H181</f>
        <v>55.08</v>
      </c>
      <c r="I182" s="29">
        <f>I175+I181</f>
        <v>163.96</v>
      </c>
      <c r="J182" s="29">
        <f>J175+J181</f>
        <v>1367.2</v>
      </c>
      <c r="K182" s="29"/>
      <c r="L182" s="29">
        <f>L175+L181</f>
        <v>117.99999999999999</v>
      </c>
    </row>
    <row r="183" spans="2:12" ht="14.4">
      <c r="B183" s="40">
        <v>15</v>
      </c>
      <c r="C183" s="31" t="s">
        <v>51</v>
      </c>
      <c r="D183" s="32" t="s">
        <v>52</v>
      </c>
      <c r="E183" s="33" t="s">
        <v>96</v>
      </c>
      <c r="F183" s="34" t="s">
        <v>97</v>
      </c>
      <c r="G183" s="34">
        <v>13.3</v>
      </c>
      <c r="H183" s="34">
        <v>33.700000000000003</v>
      </c>
      <c r="I183" s="34">
        <v>2.7</v>
      </c>
      <c r="J183" s="34">
        <v>383.1</v>
      </c>
      <c r="K183" s="47" t="s">
        <v>98</v>
      </c>
      <c r="L183" s="34">
        <v>31.41</v>
      </c>
    </row>
    <row r="184" spans="2:12" ht="14.4">
      <c r="B184" s="14"/>
      <c r="C184" s="15"/>
      <c r="D184" s="16" t="s">
        <v>55</v>
      </c>
      <c r="E184" s="17" t="s">
        <v>67</v>
      </c>
      <c r="F184" s="18">
        <v>150</v>
      </c>
      <c r="G184" s="18">
        <v>5.3</v>
      </c>
      <c r="H184" s="18">
        <v>6.2</v>
      </c>
      <c r="I184" s="18">
        <v>35.299999999999997</v>
      </c>
      <c r="J184" s="18">
        <v>221</v>
      </c>
      <c r="K184" s="45" t="s">
        <v>68</v>
      </c>
      <c r="L184" s="18">
        <v>8.7200000000000006</v>
      </c>
    </row>
    <row r="185" spans="2:12" ht="14.4">
      <c r="B185" s="14"/>
      <c r="C185" s="15"/>
      <c r="D185" s="19" t="s">
        <v>27</v>
      </c>
      <c r="E185" s="17" t="s">
        <v>28</v>
      </c>
      <c r="F185" s="18" t="s">
        <v>59</v>
      </c>
      <c r="G185" s="18">
        <v>0.4</v>
      </c>
      <c r="H185" s="18">
        <v>0</v>
      </c>
      <c r="I185" s="18">
        <v>15.3</v>
      </c>
      <c r="J185" s="18">
        <v>61</v>
      </c>
      <c r="K185" s="45" t="s">
        <v>30</v>
      </c>
      <c r="L185" s="18">
        <v>5.23</v>
      </c>
    </row>
    <row r="186" spans="2:12" ht="14.4">
      <c r="B186" s="14"/>
      <c r="C186" s="15"/>
      <c r="D186" s="19" t="s">
        <v>31</v>
      </c>
      <c r="E186" s="17" t="s">
        <v>32</v>
      </c>
      <c r="F186" s="18" t="s">
        <v>33</v>
      </c>
      <c r="G186" s="18">
        <v>3.8</v>
      </c>
      <c r="H186" s="18">
        <v>0.5</v>
      </c>
      <c r="I186" s="18">
        <v>21.9</v>
      </c>
      <c r="J186" s="18">
        <v>88.2</v>
      </c>
      <c r="K186" s="45" t="s">
        <v>26</v>
      </c>
      <c r="L186" s="18">
        <v>2.57</v>
      </c>
    </row>
    <row r="187" spans="2:12" ht="14.4">
      <c r="B187" s="14"/>
      <c r="C187" s="15"/>
      <c r="D187" s="19" t="s">
        <v>88</v>
      </c>
      <c r="E187" s="17"/>
      <c r="F187" s="18"/>
      <c r="G187" s="18"/>
      <c r="H187" s="18"/>
      <c r="I187" s="18"/>
      <c r="J187" s="18"/>
      <c r="K187" s="45"/>
      <c r="L187" s="18"/>
    </row>
    <row r="188" spans="2:12" ht="14.4">
      <c r="B188" s="14"/>
      <c r="C188" s="15"/>
      <c r="D188" s="16"/>
      <c r="E188" s="17"/>
      <c r="F188" s="18"/>
      <c r="G188" s="18"/>
      <c r="H188" s="18"/>
      <c r="I188" s="18"/>
      <c r="J188" s="18"/>
      <c r="K188" s="45"/>
      <c r="L188" s="18"/>
    </row>
    <row r="189" spans="2:12" ht="14.4">
      <c r="B189" s="21"/>
      <c r="C189" s="22"/>
      <c r="D189" s="23" t="s">
        <v>34</v>
      </c>
      <c r="E189" s="24"/>
      <c r="F189" s="25">
        <f>SUM(F183:F188)</f>
        <v>150</v>
      </c>
      <c r="G189" s="25">
        <f>SUM(G183:G188)</f>
        <v>22.8</v>
      </c>
      <c r="H189" s="25">
        <f>SUM(H183:H188)</f>
        <v>40.400000000000006</v>
      </c>
      <c r="I189" s="25">
        <f>SUM(I183:I188)</f>
        <v>75.199999999999989</v>
      </c>
      <c r="J189" s="25">
        <f>SUM(J183:J188)</f>
        <v>753.30000000000007</v>
      </c>
      <c r="K189" s="46"/>
      <c r="L189" s="25">
        <f>SUM(L183:L188)</f>
        <v>47.93</v>
      </c>
    </row>
    <row r="190" spans="2:12" ht="14.4">
      <c r="B190" s="36">
        <f>B183</f>
        <v>15</v>
      </c>
      <c r="C190" s="37" t="s">
        <v>61</v>
      </c>
      <c r="D190" s="19" t="s">
        <v>24</v>
      </c>
      <c r="E190" s="17" t="s">
        <v>99</v>
      </c>
      <c r="F190" s="18">
        <v>60</v>
      </c>
      <c r="G190" s="18">
        <v>0.7</v>
      </c>
      <c r="H190" s="18">
        <v>6</v>
      </c>
      <c r="I190" s="18">
        <v>5.5</v>
      </c>
      <c r="J190" s="18">
        <v>79.2</v>
      </c>
      <c r="K190" s="45" t="s">
        <v>100</v>
      </c>
      <c r="L190" s="18">
        <v>6.79</v>
      </c>
    </row>
    <row r="191" spans="2:12" ht="14.4">
      <c r="B191" s="14"/>
      <c r="C191" s="15"/>
      <c r="D191" s="19" t="s">
        <v>36</v>
      </c>
      <c r="E191" s="17" t="s">
        <v>101</v>
      </c>
      <c r="F191" s="18" t="s">
        <v>102</v>
      </c>
      <c r="G191" s="18">
        <v>7.9</v>
      </c>
      <c r="H191" s="18">
        <v>8.9</v>
      </c>
      <c r="I191" s="18">
        <v>12.9</v>
      </c>
      <c r="J191" s="18">
        <v>162.4</v>
      </c>
      <c r="K191" s="45" t="s">
        <v>103</v>
      </c>
      <c r="L191" s="18">
        <v>35.799999999999997</v>
      </c>
    </row>
    <row r="192" spans="2:12" ht="14.4">
      <c r="B192" s="14"/>
      <c r="C192" s="15"/>
      <c r="D192" s="19" t="s">
        <v>41</v>
      </c>
      <c r="E192" s="17" t="s">
        <v>104</v>
      </c>
      <c r="F192" s="18">
        <v>100</v>
      </c>
      <c r="G192" s="18">
        <v>10.4</v>
      </c>
      <c r="H192" s="18">
        <v>1.9</v>
      </c>
      <c r="I192" s="18">
        <v>6.8</v>
      </c>
      <c r="J192" s="18">
        <v>85.9</v>
      </c>
      <c r="K192" s="45" t="s">
        <v>105</v>
      </c>
      <c r="L192" s="18">
        <v>24.69</v>
      </c>
    </row>
    <row r="193" spans="2:12" ht="14.4">
      <c r="B193" s="14"/>
      <c r="C193" s="15"/>
      <c r="D193" s="19" t="s">
        <v>48</v>
      </c>
      <c r="E193" s="17" t="s">
        <v>49</v>
      </c>
      <c r="F193" s="18">
        <v>20</v>
      </c>
      <c r="G193" s="18">
        <v>2.2000000000000002</v>
      </c>
      <c r="H193" s="18">
        <v>0.3</v>
      </c>
      <c r="I193" s="18">
        <v>12.6</v>
      </c>
      <c r="J193" s="18">
        <v>45.8</v>
      </c>
      <c r="K193" s="45" t="s">
        <v>26</v>
      </c>
      <c r="L193" s="18">
        <v>1.24</v>
      </c>
    </row>
    <row r="194" spans="2:12" ht="14.4">
      <c r="B194" s="14"/>
      <c r="C194" s="15"/>
      <c r="D194" s="19" t="s">
        <v>71</v>
      </c>
      <c r="E194" s="17" t="s">
        <v>72</v>
      </c>
      <c r="F194" s="18">
        <v>25</v>
      </c>
      <c r="G194" s="18">
        <v>2</v>
      </c>
      <c r="H194" s="18">
        <v>0.3</v>
      </c>
      <c r="I194" s="18">
        <v>11.6</v>
      </c>
      <c r="J194" s="18">
        <v>53</v>
      </c>
      <c r="K194" s="45" t="s">
        <v>26</v>
      </c>
      <c r="L194" s="18">
        <v>1.55</v>
      </c>
    </row>
    <row r="195" spans="2:12" ht="14.4">
      <c r="B195" s="21"/>
      <c r="C195" s="22"/>
      <c r="D195" s="23" t="s">
        <v>34</v>
      </c>
      <c r="E195" s="24"/>
      <c r="F195" s="25">
        <f>SUM(F190:F194)</f>
        <v>205</v>
      </c>
      <c r="G195" s="25">
        <f>SUM(G190:G194)</f>
        <v>23.2</v>
      </c>
      <c r="H195" s="25">
        <f>SUM(H190:H194)</f>
        <v>17.400000000000002</v>
      </c>
      <c r="I195" s="25">
        <f>SUM(I190:I194)</f>
        <v>49.4</v>
      </c>
      <c r="J195" s="25">
        <f>SUM(J190:J194)</f>
        <v>426.3</v>
      </c>
      <c r="K195" s="46"/>
      <c r="L195" s="25">
        <f>SUM(L190:L194)</f>
        <v>70.069999999999993</v>
      </c>
    </row>
    <row r="196" spans="2:12" ht="15" customHeight="1">
      <c r="B196" s="27">
        <f>B183</f>
        <v>15</v>
      </c>
      <c r="C196" s="56" t="s">
        <v>50</v>
      </c>
      <c r="D196" s="57"/>
      <c r="E196" s="28"/>
      <c r="F196" s="29">
        <f>F189+F195</f>
        <v>355</v>
      </c>
      <c r="G196" s="29">
        <f>G189+G195</f>
        <v>46</v>
      </c>
      <c r="H196" s="29">
        <f>H189+H195</f>
        <v>57.800000000000011</v>
      </c>
      <c r="I196" s="29">
        <f>I189+I195</f>
        <v>124.6</v>
      </c>
      <c r="J196" s="29">
        <f>J189+J195</f>
        <v>1179.6000000000001</v>
      </c>
      <c r="K196" s="29"/>
      <c r="L196" s="29">
        <v>118</v>
      </c>
    </row>
    <row r="197" spans="2:12" ht="14.4">
      <c r="B197" s="1">
        <v>16</v>
      </c>
      <c r="C197" s="31" t="s">
        <v>51</v>
      </c>
      <c r="D197" s="32" t="s">
        <v>52</v>
      </c>
      <c r="E197" s="33" t="s">
        <v>106</v>
      </c>
      <c r="F197" s="34" t="s">
        <v>107</v>
      </c>
      <c r="G197" s="34">
        <v>2.2000000000000002</v>
      </c>
      <c r="H197" s="34">
        <v>8.5</v>
      </c>
      <c r="I197" s="34">
        <v>22.1</v>
      </c>
      <c r="J197" s="34">
        <v>176</v>
      </c>
      <c r="K197" s="47" t="s">
        <v>108</v>
      </c>
      <c r="L197" s="34">
        <v>20.75</v>
      </c>
    </row>
    <row r="198" spans="2:12" ht="14.4">
      <c r="C198" s="15"/>
      <c r="D198" s="16" t="s">
        <v>24</v>
      </c>
      <c r="E198" s="17" t="s">
        <v>25</v>
      </c>
      <c r="F198" s="18">
        <v>125</v>
      </c>
      <c r="G198" s="18">
        <v>3.5</v>
      </c>
      <c r="H198" s="18">
        <v>3.1</v>
      </c>
      <c r="I198" s="18">
        <v>16.3</v>
      </c>
      <c r="J198" s="18">
        <v>107.1</v>
      </c>
      <c r="K198" s="45" t="s">
        <v>26</v>
      </c>
      <c r="L198" s="18">
        <v>23.04</v>
      </c>
    </row>
    <row r="199" spans="2:12" ht="14.4">
      <c r="C199" s="15"/>
      <c r="D199" s="19" t="s">
        <v>27</v>
      </c>
      <c r="E199" s="17" t="s">
        <v>81</v>
      </c>
      <c r="F199" s="18">
        <v>2000</v>
      </c>
      <c r="G199" s="18">
        <v>0</v>
      </c>
      <c r="H199" s="18">
        <v>0</v>
      </c>
      <c r="I199" s="18">
        <v>24</v>
      </c>
      <c r="J199" s="18">
        <v>95</v>
      </c>
      <c r="K199" s="45" t="s">
        <v>82</v>
      </c>
      <c r="L199" s="18">
        <v>14</v>
      </c>
    </row>
    <row r="200" spans="2:12" ht="14.4">
      <c r="C200" s="15"/>
      <c r="D200" s="19" t="s">
        <v>31</v>
      </c>
      <c r="E200" s="17" t="s">
        <v>49</v>
      </c>
      <c r="F200" s="18">
        <v>25</v>
      </c>
      <c r="G200" s="18">
        <v>2.7</v>
      </c>
      <c r="H200" s="18">
        <v>0.3</v>
      </c>
      <c r="I200" s="18">
        <v>15.8</v>
      </c>
      <c r="J200" s="18">
        <v>57.3</v>
      </c>
      <c r="K200" s="45" t="s">
        <v>26</v>
      </c>
      <c r="L200" s="18">
        <v>1.42</v>
      </c>
    </row>
    <row r="201" spans="2:12" ht="14.4">
      <c r="C201" s="15"/>
      <c r="D201" s="19" t="s">
        <v>88</v>
      </c>
      <c r="E201" s="17"/>
      <c r="F201" s="18"/>
      <c r="G201" s="18"/>
      <c r="H201" s="18"/>
      <c r="I201" s="18"/>
      <c r="J201" s="18"/>
      <c r="K201" s="45"/>
      <c r="L201" s="18"/>
    </row>
    <row r="202" spans="2:12" ht="14.4">
      <c r="C202" s="15"/>
      <c r="D202" s="16"/>
      <c r="E202" s="17"/>
      <c r="F202" s="18"/>
      <c r="G202" s="18"/>
      <c r="H202" s="18"/>
      <c r="I202" s="18"/>
      <c r="J202" s="18"/>
      <c r="K202" s="45"/>
      <c r="L202" s="18"/>
    </row>
    <row r="203" spans="2:12" ht="14.4">
      <c r="C203" s="22"/>
      <c r="D203" s="23" t="s">
        <v>34</v>
      </c>
      <c r="E203" s="24"/>
      <c r="F203" s="25">
        <f>SUM(F197:F202)</f>
        <v>2150</v>
      </c>
      <c r="G203" s="25">
        <f>SUM(G197:G202)</f>
        <v>8.4</v>
      </c>
      <c r="H203" s="25">
        <f>SUM(H197:H202)</f>
        <v>11.9</v>
      </c>
      <c r="I203" s="25">
        <f>SUM(I197:I202)</f>
        <v>78.2</v>
      </c>
      <c r="J203" s="25">
        <f>SUM(J197:J202)</f>
        <v>435.40000000000003</v>
      </c>
      <c r="K203" s="46"/>
      <c r="L203" s="25">
        <f>SUM(L197:L202)</f>
        <v>59.21</v>
      </c>
    </row>
    <row r="204" spans="2:12" ht="14.4">
      <c r="C204" s="37" t="s">
        <v>61</v>
      </c>
      <c r="D204" s="19" t="s">
        <v>24</v>
      </c>
      <c r="E204" s="17" t="s">
        <v>109</v>
      </c>
      <c r="F204" s="18" t="s">
        <v>110</v>
      </c>
      <c r="G204" s="18">
        <v>4.5</v>
      </c>
      <c r="H204" s="18">
        <v>15</v>
      </c>
      <c r="I204" s="18">
        <v>25.5</v>
      </c>
      <c r="J204" s="18">
        <v>223.6</v>
      </c>
      <c r="K204" s="48" t="s">
        <v>111</v>
      </c>
      <c r="L204" s="18">
        <v>18.350000000000001</v>
      </c>
    </row>
    <row r="205" spans="2:12" ht="14.4">
      <c r="C205" s="15"/>
      <c r="D205" s="19" t="s">
        <v>41</v>
      </c>
      <c r="E205" s="17" t="s">
        <v>112</v>
      </c>
      <c r="F205" s="18">
        <v>100</v>
      </c>
      <c r="G205" s="18">
        <v>15.7</v>
      </c>
      <c r="H205" s="18">
        <v>14.5</v>
      </c>
      <c r="I205" s="18">
        <v>16</v>
      </c>
      <c r="J205" s="18">
        <v>258.60000000000002</v>
      </c>
      <c r="K205" s="45" t="s">
        <v>54</v>
      </c>
      <c r="L205" s="18">
        <v>21.78</v>
      </c>
    </row>
    <row r="206" spans="2:12" ht="14.4">
      <c r="C206" s="15"/>
      <c r="D206" s="19" t="s">
        <v>55</v>
      </c>
      <c r="E206" s="17" t="s">
        <v>67</v>
      </c>
      <c r="F206" s="18">
        <v>150</v>
      </c>
      <c r="G206" s="18">
        <v>5.3</v>
      </c>
      <c r="H206" s="18">
        <v>6.2</v>
      </c>
      <c r="I206" s="18">
        <v>35.299999999999997</v>
      </c>
      <c r="J206" s="18">
        <v>221</v>
      </c>
      <c r="K206" s="45" t="s">
        <v>68</v>
      </c>
      <c r="L206" s="18">
        <v>8.7200000000000006</v>
      </c>
    </row>
    <row r="207" spans="2:12" ht="14.4">
      <c r="C207" s="15"/>
      <c r="D207" s="19" t="s">
        <v>45</v>
      </c>
      <c r="E207" s="17" t="s">
        <v>113</v>
      </c>
      <c r="F207" s="18">
        <v>200</v>
      </c>
      <c r="G207" s="18">
        <v>0.1</v>
      </c>
      <c r="H207" s="18">
        <v>0</v>
      </c>
      <c r="I207" s="18">
        <v>26.4</v>
      </c>
      <c r="J207" s="18">
        <v>102</v>
      </c>
      <c r="K207" s="45" t="s">
        <v>70</v>
      </c>
      <c r="L207" s="18">
        <v>7</v>
      </c>
    </row>
    <row r="208" spans="2:12" ht="14.4">
      <c r="C208" s="15"/>
      <c r="D208" s="19" t="s">
        <v>48</v>
      </c>
      <c r="E208" s="17" t="s">
        <v>49</v>
      </c>
      <c r="F208" s="18">
        <v>20</v>
      </c>
      <c r="G208" s="18">
        <v>2.2000000000000002</v>
      </c>
      <c r="H208" s="18">
        <v>0.3</v>
      </c>
      <c r="I208" s="18">
        <v>12.6</v>
      </c>
      <c r="J208" s="18">
        <v>45.8</v>
      </c>
      <c r="K208" s="45" t="s">
        <v>26</v>
      </c>
      <c r="L208" s="18">
        <v>1.24</v>
      </c>
    </row>
    <row r="209" spans="2:12" ht="14.4">
      <c r="C209" s="15"/>
      <c r="D209" s="19" t="s">
        <v>71</v>
      </c>
      <c r="E209" s="17" t="s">
        <v>72</v>
      </c>
      <c r="F209" s="18">
        <v>25</v>
      </c>
      <c r="G209" s="18">
        <v>2</v>
      </c>
      <c r="H209" s="18">
        <v>0.3</v>
      </c>
      <c r="I209" s="18">
        <v>11.6</v>
      </c>
      <c r="J209" s="18">
        <v>53</v>
      </c>
      <c r="K209" s="45" t="s">
        <v>26</v>
      </c>
      <c r="L209" s="18">
        <v>1.7</v>
      </c>
    </row>
    <row r="210" spans="2:12" ht="14.4">
      <c r="C210" s="15"/>
      <c r="D210" s="16"/>
      <c r="E210" s="17"/>
      <c r="F210" s="18"/>
      <c r="G210" s="18"/>
      <c r="H210" s="18"/>
      <c r="I210" s="18"/>
      <c r="J210" s="18"/>
      <c r="K210" s="45"/>
      <c r="L210" s="18"/>
    </row>
    <row r="211" spans="2:12" ht="14.4">
      <c r="C211" s="15"/>
      <c r="D211" s="16"/>
      <c r="E211" s="17"/>
      <c r="F211" s="18"/>
      <c r="G211" s="18"/>
      <c r="H211" s="18"/>
      <c r="I211" s="18"/>
      <c r="J211" s="18"/>
      <c r="K211" s="45"/>
      <c r="L211" s="18"/>
    </row>
    <row r="212" spans="2:12" ht="14.4">
      <c r="C212" s="22"/>
      <c r="D212" s="23" t="s">
        <v>34</v>
      </c>
      <c r="E212" s="24"/>
      <c r="F212" s="25">
        <f>SUM(F204:F211)</f>
        <v>495</v>
      </c>
      <c r="G212" s="25">
        <f>SUM(G204:G211)</f>
        <v>29.8</v>
      </c>
      <c r="H212" s="25">
        <f>SUM(H204:H211)</f>
        <v>36.299999999999997</v>
      </c>
      <c r="I212" s="25">
        <f>SUM(I204:I211)</f>
        <v>127.39999999999998</v>
      </c>
      <c r="J212" s="25">
        <f>SUM(J204:J211)</f>
        <v>904</v>
      </c>
      <c r="K212" s="46"/>
      <c r="L212" s="25">
        <f>SUM(L204:L211)</f>
        <v>58.790000000000006</v>
      </c>
    </row>
    <row r="213" spans="2:12" ht="14.4">
      <c r="C213" s="56" t="s">
        <v>50</v>
      </c>
      <c r="D213" s="57"/>
      <c r="E213" s="28"/>
      <c r="F213" s="29">
        <f>F203+F212</f>
        <v>2645</v>
      </c>
      <c r="G213" s="29">
        <f>G203+G212</f>
        <v>38.200000000000003</v>
      </c>
      <c r="H213" s="29">
        <f>H203+H212</f>
        <v>48.199999999999996</v>
      </c>
      <c r="I213" s="29">
        <f>I203+I212</f>
        <v>205.59999999999997</v>
      </c>
      <c r="J213" s="29">
        <f>J203+J212</f>
        <v>1339.4</v>
      </c>
      <c r="K213" s="29"/>
      <c r="L213" s="29">
        <f>L203+L212</f>
        <v>118</v>
      </c>
    </row>
    <row r="214" spans="2:12" ht="14.4">
      <c r="B214" s="1">
        <v>17</v>
      </c>
      <c r="C214" s="31" t="s">
        <v>51</v>
      </c>
      <c r="D214" s="32" t="s">
        <v>52</v>
      </c>
      <c r="E214" s="33" t="s">
        <v>114</v>
      </c>
      <c r="F214" s="34" t="s">
        <v>97</v>
      </c>
      <c r="G214" s="34">
        <v>13.3</v>
      </c>
      <c r="H214" s="34">
        <v>33.700000000000003</v>
      </c>
      <c r="I214" s="34">
        <v>2.7</v>
      </c>
      <c r="J214" s="34">
        <v>383.1</v>
      </c>
      <c r="K214" s="47" t="s">
        <v>98</v>
      </c>
      <c r="L214" s="34">
        <v>33.729999999999997</v>
      </c>
    </row>
    <row r="215" spans="2:12" ht="14.4">
      <c r="C215" s="15"/>
      <c r="D215" s="16" t="s">
        <v>55</v>
      </c>
      <c r="E215" s="17" t="s">
        <v>56</v>
      </c>
      <c r="F215" s="18">
        <v>150</v>
      </c>
      <c r="G215" s="18">
        <v>4.5</v>
      </c>
      <c r="H215" s="18">
        <v>6.8</v>
      </c>
      <c r="I215" s="18">
        <v>22.4</v>
      </c>
      <c r="J215" s="18">
        <v>171</v>
      </c>
      <c r="K215" s="45" t="s">
        <v>57</v>
      </c>
      <c r="L215" s="18">
        <v>8.14</v>
      </c>
    </row>
    <row r="216" spans="2:12" ht="14.4">
      <c r="C216" s="15"/>
      <c r="D216" s="19" t="s">
        <v>27</v>
      </c>
      <c r="E216" s="17" t="s">
        <v>115</v>
      </c>
      <c r="F216" s="18">
        <v>200</v>
      </c>
      <c r="G216" s="18">
        <v>0.4</v>
      </c>
      <c r="H216" s="18">
        <v>0</v>
      </c>
      <c r="I216" s="18">
        <v>23.6</v>
      </c>
      <c r="J216" s="18">
        <v>139.80000000000001</v>
      </c>
      <c r="K216" s="45" t="s">
        <v>116</v>
      </c>
      <c r="L216" s="18">
        <v>7.68</v>
      </c>
    </row>
    <row r="217" spans="2:12" ht="14.4">
      <c r="C217" s="15"/>
      <c r="D217" s="19" t="s">
        <v>31</v>
      </c>
      <c r="E217" s="17" t="s">
        <v>49</v>
      </c>
      <c r="F217" s="18">
        <v>35</v>
      </c>
      <c r="G217" s="18">
        <v>3.8</v>
      </c>
      <c r="H217" s="18">
        <v>0.5</v>
      </c>
      <c r="I217" s="18">
        <v>22.1</v>
      </c>
      <c r="J217" s="18">
        <v>80.2</v>
      </c>
      <c r="K217" s="45" t="s">
        <v>26</v>
      </c>
      <c r="L217" s="18">
        <v>2.0699999999999998</v>
      </c>
    </row>
    <row r="218" spans="2:12" ht="14.4">
      <c r="C218" s="15"/>
      <c r="D218" s="16" t="s">
        <v>24</v>
      </c>
      <c r="E218" s="17" t="s">
        <v>117</v>
      </c>
      <c r="F218" s="18" t="s">
        <v>118</v>
      </c>
      <c r="G218" s="18">
        <v>6.1</v>
      </c>
      <c r="H218" s="18">
        <v>5</v>
      </c>
      <c r="I218" s="18">
        <v>4.8</v>
      </c>
      <c r="J218" s="18">
        <v>89.5</v>
      </c>
      <c r="K218" s="45" t="s">
        <v>77</v>
      </c>
      <c r="L218" s="18">
        <v>11.38</v>
      </c>
    </row>
    <row r="219" spans="2:12" ht="14.4">
      <c r="C219" s="22"/>
      <c r="D219" s="23" t="s">
        <v>34</v>
      </c>
      <c r="E219" s="24"/>
      <c r="F219" s="25">
        <f>SUM(F214:F218)</f>
        <v>385</v>
      </c>
      <c r="G219" s="25">
        <f>SUM(G214:G218)</f>
        <v>28.1</v>
      </c>
      <c r="H219" s="25">
        <f>SUM(H214:H218)</f>
        <v>46</v>
      </c>
      <c r="I219" s="25">
        <f>SUM(I214:I218)</f>
        <v>75.600000000000009</v>
      </c>
      <c r="J219" s="25">
        <f>SUM(J214:J218)</f>
        <v>863.60000000000014</v>
      </c>
      <c r="K219" s="46"/>
      <c r="L219" s="25">
        <f>SUM(L214:L218)</f>
        <v>63</v>
      </c>
    </row>
    <row r="220" spans="2:12" ht="14.4">
      <c r="C220" s="15"/>
      <c r="D220" s="19" t="s">
        <v>36</v>
      </c>
      <c r="E220" s="17" t="s">
        <v>119</v>
      </c>
      <c r="F220" s="18" t="s">
        <v>120</v>
      </c>
      <c r="G220" s="18">
        <v>4.0999999999999996</v>
      </c>
      <c r="H220" s="18">
        <v>9.5</v>
      </c>
      <c r="I220" s="18">
        <v>13.7</v>
      </c>
      <c r="J220" s="18">
        <v>156.9</v>
      </c>
      <c r="K220" s="45" t="s">
        <v>80</v>
      </c>
      <c r="L220" s="18">
        <v>34.03</v>
      </c>
    </row>
    <row r="221" spans="2:12" ht="14.4">
      <c r="C221" s="15"/>
      <c r="D221" s="19" t="s">
        <v>55</v>
      </c>
      <c r="E221" s="17" t="s">
        <v>121</v>
      </c>
      <c r="F221" s="18">
        <v>150</v>
      </c>
      <c r="G221" s="18">
        <v>3.2</v>
      </c>
      <c r="H221" s="18">
        <v>6.8</v>
      </c>
      <c r="I221" s="18">
        <v>21.9</v>
      </c>
      <c r="J221" s="18">
        <v>163.5</v>
      </c>
      <c r="K221" s="45" t="s">
        <v>122</v>
      </c>
      <c r="L221" s="18">
        <v>14.58</v>
      </c>
    </row>
    <row r="222" spans="2:12" ht="14.4">
      <c r="C222" s="15"/>
      <c r="D222" s="19" t="s">
        <v>45</v>
      </c>
      <c r="E222" s="17" t="s">
        <v>123</v>
      </c>
      <c r="F222" s="18">
        <v>200</v>
      </c>
      <c r="G222" s="18">
        <v>0.3</v>
      </c>
      <c r="H222" s="18">
        <v>0</v>
      </c>
      <c r="I222" s="18">
        <v>31.4</v>
      </c>
      <c r="J222" s="18">
        <v>124</v>
      </c>
      <c r="K222" s="45" t="s">
        <v>47</v>
      </c>
      <c r="L222" s="18">
        <v>4.32</v>
      </c>
    </row>
    <row r="223" spans="2:12" ht="14.4">
      <c r="C223" s="15"/>
      <c r="D223" s="19" t="s">
        <v>48</v>
      </c>
      <c r="E223" s="17" t="s">
        <v>49</v>
      </c>
      <c r="F223" s="18">
        <v>35</v>
      </c>
      <c r="G223" s="18">
        <v>3.8</v>
      </c>
      <c r="H223" s="18">
        <v>0.5</v>
      </c>
      <c r="I223" s="18">
        <v>22.1</v>
      </c>
      <c r="J223" s="18">
        <v>80.2</v>
      </c>
      <c r="K223" s="45" t="s">
        <v>26</v>
      </c>
      <c r="L223" s="18">
        <v>2.0699999999999998</v>
      </c>
    </row>
    <row r="224" spans="2:12" ht="14.4">
      <c r="C224" s="15"/>
      <c r="D224" s="19" t="s">
        <v>71</v>
      </c>
      <c r="E224" s="17"/>
      <c r="F224" s="18"/>
      <c r="G224" s="18"/>
      <c r="H224" s="18"/>
      <c r="I224" s="18"/>
      <c r="J224" s="18"/>
      <c r="K224" s="45"/>
      <c r="L224" s="18"/>
    </row>
    <row r="225" spans="2:12" ht="14.4">
      <c r="C225" s="22"/>
      <c r="D225" s="23" t="s">
        <v>34</v>
      </c>
      <c r="E225" s="24"/>
      <c r="F225" s="25">
        <f>SUM(F220:F224)</f>
        <v>385</v>
      </c>
      <c r="G225" s="25">
        <f>SUM(G220:G224)</f>
        <v>11.399999999999999</v>
      </c>
      <c r="H225" s="25">
        <f>SUM(H220:H224)</f>
        <v>16.8</v>
      </c>
      <c r="I225" s="25">
        <f>SUM(I220:I224)</f>
        <v>89.1</v>
      </c>
      <c r="J225" s="25">
        <f>SUM(J220:J224)</f>
        <v>524.6</v>
      </c>
      <c r="K225" s="46"/>
      <c r="L225" s="25">
        <f>SUM(L220:L224)</f>
        <v>55</v>
      </c>
    </row>
    <row r="226" spans="2:12" ht="14.4">
      <c r="C226" s="56" t="s">
        <v>50</v>
      </c>
      <c r="D226" s="57"/>
      <c r="E226" s="28"/>
      <c r="F226" s="29">
        <f>F219+F225</f>
        <v>770</v>
      </c>
      <c r="G226" s="29">
        <f>G219+G225</f>
        <v>39.5</v>
      </c>
      <c r="H226" s="29">
        <f>H219+H225</f>
        <v>62.8</v>
      </c>
      <c r="I226" s="29">
        <f>I219+I225</f>
        <v>164.7</v>
      </c>
      <c r="J226" s="29">
        <f>J219+J225</f>
        <v>1388.2000000000003</v>
      </c>
      <c r="K226" s="29"/>
      <c r="L226" s="29">
        <f>L219+L225</f>
        <v>118</v>
      </c>
    </row>
    <row r="227" spans="2:12" ht="14.4">
      <c r="B227" s="1">
        <v>18</v>
      </c>
      <c r="C227" s="31" t="s">
        <v>51</v>
      </c>
      <c r="D227" s="32" t="s">
        <v>52</v>
      </c>
      <c r="E227" s="17" t="s">
        <v>42</v>
      </c>
      <c r="F227" s="18" t="s">
        <v>43</v>
      </c>
      <c r="G227" s="18">
        <v>32.4</v>
      </c>
      <c r="H227" s="18">
        <v>54.8</v>
      </c>
      <c r="I227" s="18">
        <v>42.5</v>
      </c>
      <c r="J227" s="18">
        <v>798.8</v>
      </c>
      <c r="K227" s="45" t="s">
        <v>44</v>
      </c>
      <c r="L227" s="18">
        <v>43.92</v>
      </c>
    </row>
    <row r="228" spans="2:12" ht="14.4">
      <c r="C228" s="15"/>
      <c r="D228" s="19" t="s">
        <v>27</v>
      </c>
      <c r="E228" s="17" t="s">
        <v>124</v>
      </c>
      <c r="F228" s="18">
        <v>200</v>
      </c>
      <c r="G228" s="18">
        <v>2.4</v>
      </c>
      <c r="H228" s="18">
        <v>1.6</v>
      </c>
      <c r="I228" s="18">
        <v>27.5</v>
      </c>
      <c r="J228" s="18">
        <v>134</v>
      </c>
      <c r="K228" s="45" t="s">
        <v>125</v>
      </c>
      <c r="L228" s="18">
        <v>11.09</v>
      </c>
    </row>
    <row r="229" spans="2:12" ht="14.4">
      <c r="C229" s="15"/>
      <c r="D229" s="19" t="s">
        <v>31</v>
      </c>
      <c r="E229" s="17" t="s">
        <v>32</v>
      </c>
      <c r="F229" s="18" t="s">
        <v>126</v>
      </c>
      <c r="G229" s="18">
        <v>4.7</v>
      </c>
      <c r="H229" s="18">
        <v>0.6</v>
      </c>
      <c r="I229" s="18">
        <v>27.4</v>
      </c>
      <c r="J229" s="18">
        <v>110.3</v>
      </c>
      <c r="K229" s="45" t="s">
        <v>26</v>
      </c>
      <c r="L229" s="18">
        <v>2.98</v>
      </c>
    </row>
    <row r="230" spans="2:12" ht="14.4">
      <c r="C230" s="15"/>
      <c r="D230" s="19" t="s">
        <v>88</v>
      </c>
      <c r="E230" s="17" t="s">
        <v>89</v>
      </c>
      <c r="F230" s="41">
        <v>200</v>
      </c>
      <c r="G230" s="41">
        <v>1.28</v>
      </c>
      <c r="H230" s="41">
        <v>1.28</v>
      </c>
      <c r="I230" s="41">
        <v>1.96</v>
      </c>
      <c r="J230" s="41">
        <v>88.8</v>
      </c>
      <c r="K230" s="49"/>
      <c r="L230" s="41">
        <v>18.11</v>
      </c>
    </row>
    <row r="231" spans="2:12" ht="14.4">
      <c r="C231" s="15"/>
      <c r="D231" s="16"/>
      <c r="E231" s="17"/>
      <c r="F231" s="18"/>
      <c r="G231" s="18"/>
      <c r="H231" s="18"/>
      <c r="I231" s="18"/>
      <c r="J231" s="18"/>
      <c r="K231" s="45"/>
      <c r="L231" s="18"/>
    </row>
    <row r="232" spans="2:12" ht="14.4">
      <c r="C232" s="22"/>
      <c r="D232" s="23" t="s">
        <v>34</v>
      </c>
      <c r="E232" s="24"/>
      <c r="F232" s="25">
        <f>SUM(F227:F231)</f>
        <v>400</v>
      </c>
      <c r="G232" s="25">
        <f>SUM(G227:G231)</f>
        <v>40.78</v>
      </c>
      <c r="H232" s="25">
        <f>SUM(H227:H231)</f>
        <v>58.28</v>
      </c>
      <c r="I232" s="25">
        <f>SUM(I227:I231)</f>
        <v>99.36</v>
      </c>
      <c r="J232" s="25">
        <f>SUM(J227:J231)</f>
        <v>1131.8999999999999</v>
      </c>
      <c r="K232" s="46"/>
      <c r="L232" s="25">
        <f>SUM(L227:L231)</f>
        <v>76.099999999999994</v>
      </c>
    </row>
    <row r="233" spans="2:12" ht="14.4">
      <c r="C233" s="37" t="s">
        <v>61</v>
      </c>
      <c r="D233" s="19" t="s">
        <v>24</v>
      </c>
      <c r="E233" s="17" t="s">
        <v>127</v>
      </c>
      <c r="F233" s="18">
        <v>60</v>
      </c>
      <c r="G233" s="18">
        <v>0.8</v>
      </c>
      <c r="H233" s="18">
        <v>4.9000000000000004</v>
      </c>
      <c r="I233" s="18">
        <v>5.3</v>
      </c>
      <c r="J233" s="18">
        <v>52.8</v>
      </c>
      <c r="K233" s="45" t="s">
        <v>128</v>
      </c>
      <c r="L233" s="18">
        <v>4.47</v>
      </c>
    </row>
    <row r="234" spans="2:12" ht="14.4">
      <c r="C234" s="15"/>
      <c r="D234" s="19" t="s">
        <v>36</v>
      </c>
      <c r="E234" s="17" t="s">
        <v>129</v>
      </c>
      <c r="F234" s="18" t="s">
        <v>79</v>
      </c>
      <c r="G234" s="18">
        <v>13.6</v>
      </c>
      <c r="H234" s="18">
        <v>7.9</v>
      </c>
      <c r="I234" s="18">
        <v>33</v>
      </c>
      <c r="J234" s="18">
        <v>262.3</v>
      </c>
      <c r="K234" s="45" t="s">
        <v>66</v>
      </c>
      <c r="L234" s="18">
        <v>21.34</v>
      </c>
    </row>
    <row r="235" spans="2:12" ht="14.4">
      <c r="C235" s="15"/>
      <c r="D235" s="19" t="s">
        <v>41</v>
      </c>
      <c r="E235" s="17" t="s">
        <v>130</v>
      </c>
      <c r="F235" s="18" t="s">
        <v>107</v>
      </c>
      <c r="G235" s="18">
        <v>7.3</v>
      </c>
      <c r="H235" s="18">
        <v>12.4</v>
      </c>
      <c r="I235" s="18">
        <v>44.7</v>
      </c>
      <c r="J235" s="18">
        <v>320</v>
      </c>
      <c r="K235" s="45" t="s">
        <v>131</v>
      </c>
      <c r="L235" s="18">
        <v>14.36</v>
      </c>
    </row>
    <row r="236" spans="2:12" ht="14.4">
      <c r="C236" s="15"/>
      <c r="D236" s="19" t="s">
        <v>48</v>
      </c>
      <c r="E236" s="17" t="s">
        <v>49</v>
      </c>
      <c r="F236" s="18">
        <v>30</v>
      </c>
      <c r="G236" s="18">
        <v>3.2</v>
      </c>
      <c r="H236" s="18">
        <v>0.4</v>
      </c>
      <c r="I236" s="18">
        <v>19</v>
      </c>
      <c r="J236" s="18">
        <v>68.7</v>
      </c>
      <c r="K236" s="45" t="s">
        <v>26</v>
      </c>
      <c r="L236" s="18">
        <v>1.73</v>
      </c>
    </row>
    <row r="237" spans="2:12" ht="14.4">
      <c r="C237" s="15"/>
      <c r="D237" s="19" t="s">
        <v>71</v>
      </c>
      <c r="E237" s="17"/>
      <c r="F237" s="18"/>
      <c r="G237" s="18"/>
      <c r="H237" s="18"/>
      <c r="I237" s="18"/>
      <c r="J237" s="18"/>
      <c r="K237" s="45"/>
      <c r="L237" s="18"/>
    </row>
    <row r="238" spans="2:12" ht="14.4">
      <c r="C238" s="22"/>
      <c r="D238" s="23" t="s">
        <v>34</v>
      </c>
      <c r="E238" s="24"/>
      <c r="F238" s="25">
        <f>SUM(F233:F237)</f>
        <v>90</v>
      </c>
      <c r="G238" s="25">
        <f>SUM(G233:G237)</f>
        <v>24.9</v>
      </c>
      <c r="H238" s="25">
        <f>SUM(H233:H237)</f>
        <v>25.6</v>
      </c>
      <c r="I238" s="25">
        <f>SUM(I233:I237)</f>
        <v>102</v>
      </c>
      <c r="J238" s="25">
        <f>SUM(J233:J237)</f>
        <v>703.80000000000007</v>
      </c>
      <c r="K238" s="46"/>
      <c r="L238" s="25">
        <f>SUM(L233:L237)</f>
        <v>41.9</v>
      </c>
    </row>
    <row r="239" spans="2:12" ht="14.4">
      <c r="C239" s="56" t="s">
        <v>50</v>
      </c>
      <c r="D239" s="57"/>
      <c r="E239" s="28"/>
      <c r="F239" s="29">
        <f>F232+F238</f>
        <v>490</v>
      </c>
      <c r="G239" s="29">
        <f>G232+G238</f>
        <v>65.680000000000007</v>
      </c>
      <c r="H239" s="29">
        <f>H232+H238</f>
        <v>83.88</v>
      </c>
      <c r="I239" s="29">
        <f>I232+I238</f>
        <v>201.36</v>
      </c>
      <c r="J239" s="29">
        <f>J232+J238</f>
        <v>1835.6999999999998</v>
      </c>
      <c r="K239" s="29"/>
      <c r="L239" s="29">
        <f>L232+L238</f>
        <v>118</v>
      </c>
    </row>
    <row r="240" spans="2:12" ht="14.4">
      <c r="B240" s="1">
        <v>19</v>
      </c>
      <c r="C240" s="31" t="s">
        <v>51</v>
      </c>
      <c r="D240" s="32" t="s">
        <v>52</v>
      </c>
      <c r="E240" s="33" t="s">
        <v>132</v>
      </c>
      <c r="F240" s="34">
        <v>100</v>
      </c>
      <c r="G240" s="34">
        <v>15.7</v>
      </c>
      <c r="H240" s="34">
        <v>19.5</v>
      </c>
      <c r="I240" s="34">
        <v>3.1</v>
      </c>
      <c r="J240" s="34">
        <v>251</v>
      </c>
      <c r="K240" s="47" t="s">
        <v>133</v>
      </c>
      <c r="L240" s="34">
        <v>34.03</v>
      </c>
    </row>
    <row r="241" spans="2:12" ht="14.4">
      <c r="C241" s="15"/>
      <c r="D241" s="19" t="s">
        <v>27</v>
      </c>
      <c r="E241" s="17" t="s">
        <v>134</v>
      </c>
      <c r="F241" s="18" t="s">
        <v>29</v>
      </c>
      <c r="G241" s="18">
        <v>0.3</v>
      </c>
      <c r="H241" s="18">
        <v>0</v>
      </c>
      <c r="I241" s="18">
        <v>15</v>
      </c>
      <c r="J241" s="18">
        <v>57.9</v>
      </c>
      <c r="K241" s="45" t="s">
        <v>135</v>
      </c>
      <c r="L241" s="18">
        <v>2.66</v>
      </c>
    </row>
    <row r="242" spans="2:12" ht="14.4">
      <c r="C242" s="15"/>
      <c r="D242" s="19" t="s">
        <v>31</v>
      </c>
      <c r="E242" s="17" t="s">
        <v>49</v>
      </c>
      <c r="F242" s="18">
        <v>35</v>
      </c>
      <c r="G242" s="18">
        <v>3.8</v>
      </c>
      <c r="H242" s="18">
        <v>0.5</v>
      </c>
      <c r="I242" s="18">
        <v>22.1</v>
      </c>
      <c r="J242" s="18">
        <v>80.2</v>
      </c>
      <c r="K242" s="45" t="s">
        <v>26</v>
      </c>
      <c r="L242" s="18">
        <v>2.23</v>
      </c>
    </row>
    <row r="243" spans="2:12" ht="14.4">
      <c r="C243" s="15"/>
      <c r="D243" s="19" t="s">
        <v>88</v>
      </c>
      <c r="E243" s="17"/>
      <c r="F243" s="18"/>
      <c r="G243" s="18"/>
      <c r="H243" s="18"/>
      <c r="I243" s="18"/>
      <c r="J243" s="18"/>
      <c r="K243" s="45"/>
      <c r="L243" s="18"/>
    </row>
    <row r="244" spans="2:12" ht="14.4">
      <c r="C244" s="22"/>
      <c r="D244" s="23" t="s">
        <v>34</v>
      </c>
      <c r="E244" s="24"/>
      <c r="F244" s="25">
        <f>SUM(F240:F243)</f>
        <v>135</v>
      </c>
      <c r="G244" s="25">
        <f>SUM(G240:G243)</f>
        <v>19.8</v>
      </c>
      <c r="H244" s="25">
        <f>SUM(H240:H243)</f>
        <v>20</v>
      </c>
      <c r="I244" s="25">
        <f>SUM(I240:I243)</f>
        <v>40.200000000000003</v>
      </c>
      <c r="J244" s="25">
        <f>SUM(J240:J243)</f>
        <v>389.09999999999997</v>
      </c>
      <c r="K244" s="46"/>
      <c r="L244" s="25">
        <f>SUM(L240:L243)</f>
        <v>38.919999999999995</v>
      </c>
    </row>
    <row r="245" spans="2:12" ht="14.4">
      <c r="C245" s="37" t="s">
        <v>61</v>
      </c>
      <c r="D245" s="19" t="s">
        <v>24</v>
      </c>
      <c r="E245" s="17" t="s">
        <v>62</v>
      </c>
      <c r="F245" s="18">
        <v>60</v>
      </c>
      <c r="G245" s="18">
        <v>1.2</v>
      </c>
      <c r="H245" s="18">
        <v>9.1999999999999993</v>
      </c>
      <c r="I245" s="18">
        <v>6.4</v>
      </c>
      <c r="J245" s="18">
        <v>112.8</v>
      </c>
      <c r="K245" s="48" t="s">
        <v>63</v>
      </c>
      <c r="L245" s="18">
        <v>7.43</v>
      </c>
    </row>
    <row r="246" spans="2:12" ht="14.4">
      <c r="C246" s="15"/>
      <c r="D246" s="19" t="s">
        <v>41</v>
      </c>
      <c r="E246" s="17" t="s">
        <v>83</v>
      </c>
      <c r="F246" s="18" t="s">
        <v>84</v>
      </c>
      <c r="G246" s="18">
        <v>18</v>
      </c>
      <c r="H246" s="18">
        <v>21.7</v>
      </c>
      <c r="I246" s="18">
        <v>0.1</v>
      </c>
      <c r="J246" s="18">
        <v>267.2</v>
      </c>
      <c r="K246" s="45" t="s">
        <v>85</v>
      </c>
      <c r="L246" s="18">
        <v>52.8</v>
      </c>
    </row>
    <row r="247" spans="2:12" ht="14.4">
      <c r="C247" s="15"/>
      <c r="D247" s="19" t="s">
        <v>55</v>
      </c>
      <c r="E247" s="17" t="s">
        <v>56</v>
      </c>
      <c r="F247" s="18">
        <v>150</v>
      </c>
      <c r="G247" s="18">
        <v>4.5</v>
      </c>
      <c r="H247" s="18">
        <v>6.8</v>
      </c>
      <c r="I247" s="18">
        <v>22.4</v>
      </c>
      <c r="J247" s="18">
        <v>171</v>
      </c>
      <c r="K247" s="45" t="s">
        <v>57</v>
      </c>
      <c r="L247" s="18">
        <v>8.14</v>
      </c>
    </row>
    <row r="248" spans="2:12" ht="14.4">
      <c r="C248" s="15"/>
      <c r="D248" s="19" t="s">
        <v>45</v>
      </c>
      <c r="E248" s="17" t="s">
        <v>95</v>
      </c>
      <c r="F248" s="18">
        <v>200</v>
      </c>
      <c r="G248" s="18">
        <v>1.2</v>
      </c>
      <c r="H248" s="18">
        <v>0</v>
      </c>
      <c r="I248" s="18">
        <v>31.6</v>
      </c>
      <c r="J248" s="18">
        <v>126</v>
      </c>
      <c r="K248" s="45" t="s">
        <v>47</v>
      </c>
      <c r="L248" s="18">
        <v>7</v>
      </c>
    </row>
    <row r="249" spans="2:12" ht="14.4">
      <c r="C249" s="15"/>
      <c r="D249" s="19" t="s">
        <v>48</v>
      </c>
      <c r="E249" s="17" t="s">
        <v>49</v>
      </c>
      <c r="F249" s="18">
        <v>30</v>
      </c>
      <c r="G249" s="18">
        <v>302</v>
      </c>
      <c r="H249" s="18">
        <v>0.4</v>
      </c>
      <c r="I249" s="18">
        <v>19</v>
      </c>
      <c r="J249" s="18">
        <v>68.7</v>
      </c>
      <c r="K249" s="45" t="s">
        <v>26</v>
      </c>
      <c r="L249" s="18">
        <v>1.85</v>
      </c>
    </row>
    <row r="250" spans="2:12" ht="14.4">
      <c r="C250" s="15"/>
      <c r="D250" s="19" t="s">
        <v>71</v>
      </c>
      <c r="E250" s="17" t="s">
        <v>72</v>
      </c>
      <c r="F250" s="18">
        <v>30</v>
      </c>
      <c r="G250" s="18">
        <v>2.2999999999999998</v>
      </c>
      <c r="H250" s="18">
        <v>0.4</v>
      </c>
      <c r="I250" s="18">
        <v>14</v>
      </c>
      <c r="J250" s="18">
        <v>63.6</v>
      </c>
      <c r="K250" s="45" t="s">
        <v>26</v>
      </c>
      <c r="L250" s="18">
        <v>1.86</v>
      </c>
    </row>
    <row r="251" spans="2:12" ht="14.4">
      <c r="C251" s="22"/>
      <c r="D251" s="23" t="s">
        <v>34</v>
      </c>
      <c r="E251" s="24"/>
      <c r="F251" s="25">
        <f>SUM(F245:F250)</f>
        <v>470</v>
      </c>
      <c r="G251" s="25">
        <f>SUM(G245:G250)</f>
        <v>329.2</v>
      </c>
      <c r="H251" s="25">
        <f>SUM(H245:H250)</f>
        <v>38.499999999999993</v>
      </c>
      <c r="I251" s="25">
        <f>SUM(I245:I250)</f>
        <v>93.5</v>
      </c>
      <c r="J251" s="25">
        <f>SUM(J245:J250)</f>
        <v>809.30000000000007</v>
      </c>
      <c r="K251" s="46"/>
      <c r="L251" s="25">
        <f>SUM(L245:L250)</f>
        <v>79.08</v>
      </c>
    </row>
    <row r="252" spans="2:12" ht="14.4">
      <c r="C252" s="56" t="s">
        <v>50</v>
      </c>
      <c r="D252" s="57"/>
      <c r="E252" s="28"/>
      <c r="F252" s="29">
        <f>F244+F251</f>
        <v>605</v>
      </c>
      <c r="G252" s="29">
        <f>G244+G251</f>
        <v>349</v>
      </c>
      <c r="H252" s="29">
        <f>H244+H251</f>
        <v>58.499999999999993</v>
      </c>
      <c r="I252" s="29">
        <f>I244+I251</f>
        <v>133.69999999999999</v>
      </c>
      <c r="J252" s="29">
        <f>J244+J251</f>
        <v>1198.4000000000001</v>
      </c>
      <c r="K252" s="29"/>
      <c r="L252" s="29">
        <f>L244+L251</f>
        <v>118</v>
      </c>
    </row>
    <row r="253" spans="2:12" ht="14.4">
      <c r="B253" s="1">
        <v>20</v>
      </c>
      <c r="C253" s="31" t="s">
        <v>51</v>
      </c>
      <c r="D253" s="32" t="s">
        <v>52</v>
      </c>
      <c r="E253" s="33" t="s">
        <v>136</v>
      </c>
      <c r="F253" s="34" t="s">
        <v>84</v>
      </c>
      <c r="G253" s="34">
        <v>11</v>
      </c>
      <c r="H253" s="34">
        <v>9.3000000000000007</v>
      </c>
      <c r="I253" s="34">
        <v>7.3</v>
      </c>
      <c r="J253" s="34">
        <v>156.19999999999999</v>
      </c>
      <c r="K253" s="47" t="s">
        <v>105</v>
      </c>
      <c r="L253" s="34">
        <v>38.549999999999997</v>
      </c>
    </row>
    <row r="254" spans="2:12" ht="14.4">
      <c r="C254" s="15"/>
      <c r="D254" s="16" t="s">
        <v>55</v>
      </c>
      <c r="E254" s="17" t="s">
        <v>121</v>
      </c>
      <c r="F254" s="18">
        <v>150</v>
      </c>
      <c r="G254" s="18">
        <v>3.2</v>
      </c>
      <c r="H254" s="18">
        <v>6.8</v>
      </c>
      <c r="I254" s="18">
        <v>21.9</v>
      </c>
      <c r="J254" s="18">
        <v>163.5</v>
      </c>
      <c r="K254" s="45" t="s">
        <v>122</v>
      </c>
      <c r="L254" s="18">
        <v>14.58</v>
      </c>
    </row>
    <row r="255" spans="2:12" ht="14.4">
      <c r="C255" s="15"/>
      <c r="D255" s="19" t="s">
        <v>27</v>
      </c>
      <c r="E255" s="17" t="s">
        <v>137</v>
      </c>
      <c r="F255" s="18">
        <v>200</v>
      </c>
      <c r="G255" s="18">
        <v>0</v>
      </c>
      <c r="H255" s="18">
        <v>0</v>
      </c>
      <c r="I255" s="18">
        <v>19</v>
      </c>
      <c r="J255" s="18">
        <v>80</v>
      </c>
      <c r="K255" s="45" t="s">
        <v>77</v>
      </c>
      <c r="L255" s="18">
        <v>11.2</v>
      </c>
    </row>
    <row r="256" spans="2:12" ht="14.4">
      <c r="C256" s="15"/>
      <c r="D256" s="19" t="s">
        <v>31</v>
      </c>
      <c r="E256" s="17" t="s">
        <v>49</v>
      </c>
      <c r="F256" s="18">
        <v>30</v>
      </c>
      <c r="G256" s="18">
        <v>302</v>
      </c>
      <c r="H256" s="18">
        <v>0.4</v>
      </c>
      <c r="I256" s="18">
        <v>19</v>
      </c>
      <c r="J256" s="18">
        <v>68.7</v>
      </c>
      <c r="K256" s="45" t="s">
        <v>26</v>
      </c>
      <c r="L256" s="18">
        <v>1.88</v>
      </c>
    </row>
    <row r="257" spans="2:12" ht="14.4">
      <c r="C257" s="15"/>
      <c r="D257" s="19" t="s">
        <v>88</v>
      </c>
      <c r="E257" s="17"/>
      <c r="F257" s="18"/>
      <c r="G257" s="18"/>
      <c r="H257" s="18"/>
      <c r="I257" s="18"/>
      <c r="J257" s="18"/>
      <c r="K257" s="45"/>
      <c r="L257" s="18"/>
    </row>
    <row r="258" spans="2:12" ht="14.4">
      <c r="C258" s="22"/>
      <c r="D258" s="23" t="s">
        <v>34</v>
      </c>
      <c r="E258" s="24"/>
      <c r="F258" s="25">
        <f>SUM(F253:F257)</f>
        <v>380</v>
      </c>
      <c r="G258" s="25">
        <f>SUM(G253:G257)</f>
        <v>316.2</v>
      </c>
      <c r="H258" s="25">
        <f>SUM(H253:H257)</f>
        <v>16.5</v>
      </c>
      <c r="I258" s="25">
        <f>SUM(I253:I257)</f>
        <v>67.2</v>
      </c>
      <c r="J258" s="25">
        <f>SUM(J253:J257)</f>
        <v>468.4</v>
      </c>
      <c r="K258" s="46"/>
      <c r="L258" s="25">
        <f>SUM(L253:L257)</f>
        <v>66.209999999999994</v>
      </c>
    </row>
    <row r="259" spans="2:12" ht="14.4">
      <c r="C259" s="37" t="s">
        <v>61</v>
      </c>
      <c r="D259" s="19" t="s">
        <v>24</v>
      </c>
      <c r="E259" s="17" t="s">
        <v>76</v>
      </c>
      <c r="F259" s="18">
        <v>52.8</v>
      </c>
      <c r="G259" s="18">
        <v>5.0999999999999996</v>
      </c>
      <c r="H259" s="18">
        <v>4.5999999999999996</v>
      </c>
      <c r="I259" s="18">
        <v>0.3</v>
      </c>
      <c r="J259" s="18">
        <v>63</v>
      </c>
      <c r="K259" s="45" t="s">
        <v>77</v>
      </c>
      <c r="L259" s="18">
        <v>14</v>
      </c>
    </row>
    <row r="260" spans="2:12" ht="14.4">
      <c r="C260" s="15"/>
      <c r="D260" s="19" t="s">
        <v>36</v>
      </c>
      <c r="E260" s="17" t="s">
        <v>138</v>
      </c>
      <c r="F260" s="18" t="s">
        <v>29</v>
      </c>
      <c r="G260" s="18">
        <v>6.3</v>
      </c>
      <c r="H260" s="18">
        <v>8.8000000000000007</v>
      </c>
      <c r="I260" s="18">
        <v>13.9</v>
      </c>
      <c r="J260" s="18">
        <v>161</v>
      </c>
      <c r="K260" s="45" t="s">
        <v>139</v>
      </c>
      <c r="L260" s="18">
        <v>19.64</v>
      </c>
    </row>
    <row r="261" spans="2:12" ht="14.4">
      <c r="C261" s="15"/>
      <c r="D261" s="19" t="s">
        <v>55</v>
      </c>
      <c r="E261" s="17" t="s">
        <v>86</v>
      </c>
      <c r="F261" s="18">
        <v>150</v>
      </c>
      <c r="G261" s="18">
        <v>3.8</v>
      </c>
      <c r="H261" s="18">
        <v>6.2</v>
      </c>
      <c r="I261" s="18">
        <v>18.600000000000001</v>
      </c>
      <c r="J261" s="18">
        <v>159</v>
      </c>
      <c r="K261" s="45" t="s">
        <v>87</v>
      </c>
      <c r="L261" s="18">
        <v>11.4</v>
      </c>
    </row>
    <row r="262" spans="2:12" ht="14.4">
      <c r="C262" s="15"/>
      <c r="D262" s="19" t="s">
        <v>45</v>
      </c>
      <c r="E262" s="17" t="s">
        <v>140</v>
      </c>
      <c r="F262" s="18" t="s">
        <v>29</v>
      </c>
      <c r="G262" s="18">
        <v>0.3</v>
      </c>
      <c r="H262" s="18">
        <v>0</v>
      </c>
      <c r="I262" s="18">
        <v>15</v>
      </c>
      <c r="J262" s="18">
        <v>57.9</v>
      </c>
      <c r="K262" s="45" t="s">
        <v>135</v>
      </c>
      <c r="L262" s="18">
        <v>2.66</v>
      </c>
    </row>
    <row r="263" spans="2:12" ht="14.4">
      <c r="C263" s="15"/>
      <c r="D263" s="19" t="s">
        <v>48</v>
      </c>
      <c r="E263" s="17" t="s">
        <v>49</v>
      </c>
      <c r="F263" s="18">
        <v>30</v>
      </c>
      <c r="G263" s="18">
        <v>302</v>
      </c>
      <c r="H263" s="18">
        <v>0.4</v>
      </c>
      <c r="I263" s="18">
        <v>19</v>
      </c>
      <c r="J263" s="18">
        <v>68.7</v>
      </c>
      <c r="K263" s="45" t="s">
        <v>26</v>
      </c>
      <c r="L263" s="18">
        <v>1.86</v>
      </c>
    </row>
    <row r="264" spans="2:12" ht="14.4">
      <c r="C264" s="15"/>
      <c r="D264" s="19" t="s">
        <v>71</v>
      </c>
      <c r="E264" s="17" t="s">
        <v>72</v>
      </c>
      <c r="F264" s="18">
        <v>35</v>
      </c>
      <c r="G264" s="18">
        <v>2.7</v>
      </c>
      <c r="H264" s="18">
        <v>0.4</v>
      </c>
      <c r="I264" s="18">
        <v>16.3</v>
      </c>
      <c r="J264" s="18">
        <v>71.2</v>
      </c>
      <c r="K264" s="45" t="s">
        <v>26</v>
      </c>
      <c r="L264" s="18">
        <v>2.23</v>
      </c>
    </row>
    <row r="265" spans="2:12" ht="14.4">
      <c r="C265" s="15"/>
      <c r="D265" s="16"/>
      <c r="E265" s="17"/>
      <c r="F265" s="18"/>
      <c r="G265" s="18"/>
      <c r="H265" s="18"/>
      <c r="I265" s="18"/>
      <c r="J265" s="18"/>
      <c r="K265" s="45"/>
      <c r="L265" s="18"/>
    </row>
    <row r="266" spans="2:12" ht="14.4">
      <c r="C266" s="15"/>
      <c r="D266" s="16"/>
      <c r="E266" s="17"/>
      <c r="F266" s="18"/>
      <c r="G266" s="18"/>
      <c r="H266" s="18"/>
      <c r="I266" s="18"/>
      <c r="J266" s="18"/>
      <c r="K266" s="45"/>
      <c r="L266" s="18"/>
    </row>
    <row r="267" spans="2:12" ht="14.4">
      <c r="C267" s="22"/>
      <c r="D267" s="23" t="s">
        <v>34</v>
      </c>
      <c r="E267" s="24"/>
      <c r="F267" s="25">
        <f>SUM(F259:F266)</f>
        <v>267.8</v>
      </c>
      <c r="G267" s="25">
        <f>SUM(G259:G266)</f>
        <v>320.2</v>
      </c>
      <c r="H267" s="25">
        <f>SUM(H259:H266)</f>
        <v>20.399999999999999</v>
      </c>
      <c r="I267" s="25">
        <f>SUM(I259:I266)</f>
        <v>83.100000000000009</v>
      </c>
      <c r="J267" s="25">
        <f>SUM(J259:J266)</f>
        <v>580.79999999999995</v>
      </c>
      <c r="K267" s="46"/>
      <c r="L267" s="25">
        <f>SUM(L259:L266)</f>
        <v>51.79</v>
      </c>
    </row>
    <row r="268" spans="2:12" ht="14.4">
      <c r="C268" s="56" t="s">
        <v>50</v>
      </c>
      <c r="D268" s="57"/>
      <c r="E268" s="28"/>
      <c r="F268" s="29">
        <f>F258+F267</f>
        <v>647.79999999999995</v>
      </c>
      <c r="G268" s="29">
        <f>G258+G267</f>
        <v>636.4</v>
      </c>
      <c r="H268" s="29">
        <f>H258+H267</f>
        <v>36.9</v>
      </c>
      <c r="I268" s="29">
        <f>I258+I267</f>
        <v>150.30000000000001</v>
      </c>
      <c r="J268" s="29">
        <f>J258+J267</f>
        <v>1049.1999999999998</v>
      </c>
      <c r="K268" s="29"/>
      <c r="L268" s="29">
        <f>L258+L267</f>
        <v>118</v>
      </c>
    </row>
    <row r="269" spans="2:12" ht="14.4">
      <c r="B269" s="1">
        <v>21</v>
      </c>
      <c r="C269" s="31" t="s">
        <v>51</v>
      </c>
      <c r="D269" s="32" t="s">
        <v>52</v>
      </c>
      <c r="E269" s="33" t="s">
        <v>114</v>
      </c>
      <c r="F269" s="34" t="s">
        <v>97</v>
      </c>
      <c r="G269" s="34">
        <v>13.3</v>
      </c>
      <c r="H269" s="34">
        <v>33.700000000000003</v>
      </c>
      <c r="I269" s="34">
        <v>2.7</v>
      </c>
      <c r="J269" s="34">
        <v>383.1</v>
      </c>
      <c r="K269" s="47" t="s">
        <v>98</v>
      </c>
      <c r="L269" s="34">
        <v>33.729999999999997</v>
      </c>
    </row>
    <row r="270" spans="2:12" ht="14.4">
      <c r="C270" s="15"/>
      <c r="D270" s="16" t="s">
        <v>55</v>
      </c>
      <c r="E270" s="17" t="s">
        <v>56</v>
      </c>
      <c r="F270" s="18">
        <v>150</v>
      </c>
      <c r="G270" s="18">
        <v>4.5</v>
      </c>
      <c r="H270" s="18">
        <v>6.8</v>
      </c>
      <c r="I270" s="18">
        <v>22.4</v>
      </c>
      <c r="J270" s="18">
        <v>171</v>
      </c>
      <c r="K270" s="45" t="s">
        <v>57</v>
      </c>
      <c r="L270" s="18">
        <v>8.14</v>
      </c>
    </row>
    <row r="271" spans="2:12" ht="14.4">
      <c r="C271" s="15"/>
      <c r="D271" s="19" t="s">
        <v>27</v>
      </c>
      <c r="E271" s="17" t="s">
        <v>115</v>
      </c>
      <c r="F271" s="18">
        <v>200</v>
      </c>
      <c r="G271" s="18">
        <v>0.4</v>
      </c>
      <c r="H271" s="18">
        <v>0</v>
      </c>
      <c r="I271" s="18">
        <v>23.6</v>
      </c>
      <c r="J271" s="18">
        <v>139.80000000000001</v>
      </c>
      <c r="K271" s="45" t="s">
        <v>116</v>
      </c>
      <c r="L271" s="18">
        <v>7.68</v>
      </c>
    </row>
    <row r="272" spans="2:12" ht="14.4">
      <c r="C272" s="15"/>
      <c r="D272" s="19" t="s">
        <v>31</v>
      </c>
      <c r="E272" s="17" t="s">
        <v>49</v>
      </c>
      <c r="F272" s="18">
        <v>35</v>
      </c>
      <c r="G272" s="18">
        <v>3.8</v>
      </c>
      <c r="H272" s="18">
        <v>0.5</v>
      </c>
      <c r="I272" s="18">
        <v>22.1</v>
      </c>
      <c r="J272" s="18">
        <v>80.2</v>
      </c>
      <c r="K272" s="45" t="s">
        <v>26</v>
      </c>
      <c r="L272" s="18">
        <v>2.0699999999999998</v>
      </c>
    </row>
    <row r="273" spans="3:12" ht="14.4">
      <c r="C273" s="15"/>
      <c r="D273" s="16" t="s">
        <v>24</v>
      </c>
      <c r="E273" s="17" t="s">
        <v>117</v>
      </c>
      <c r="F273" s="18" t="s">
        <v>118</v>
      </c>
      <c r="G273" s="18">
        <v>6.1</v>
      </c>
      <c r="H273" s="18">
        <v>5</v>
      </c>
      <c r="I273" s="18">
        <v>4.8</v>
      </c>
      <c r="J273" s="18">
        <v>89.5</v>
      </c>
      <c r="K273" s="45" t="s">
        <v>77</v>
      </c>
      <c r="L273" s="18">
        <v>11.38</v>
      </c>
    </row>
    <row r="274" spans="3:12" ht="14.4">
      <c r="C274" s="22"/>
      <c r="D274" s="23" t="s">
        <v>34</v>
      </c>
      <c r="E274" s="24"/>
      <c r="F274" s="25">
        <f>SUM(F269:F273)</f>
        <v>385</v>
      </c>
      <c r="G274" s="25">
        <f>SUM(G269:G273)</f>
        <v>28.1</v>
      </c>
      <c r="H274" s="25">
        <f>SUM(H269:H273)</f>
        <v>46</v>
      </c>
      <c r="I274" s="25">
        <f>SUM(I269:I273)</f>
        <v>75.600000000000009</v>
      </c>
      <c r="J274" s="25">
        <f>SUM(J269:J273)</f>
        <v>863.60000000000014</v>
      </c>
      <c r="K274" s="46"/>
      <c r="L274" s="25">
        <f>SUM(L269:L273)</f>
        <v>63</v>
      </c>
    </row>
    <row r="275" spans="3:12" ht="14.4">
      <c r="C275" s="15" t="s">
        <v>35</v>
      </c>
      <c r="D275" s="19" t="s">
        <v>36</v>
      </c>
      <c r="E275" s="17" t="s">
        <v>119</v>
      </c>
      <c r="F275" s="18" t="s">
        <v>120</v>
      </c>
      <c r="G275" s="18">
        <v>4.0999999999999996</v>
      </c>
      <c r="H275" s="18">
        <v>9.5</v>
      </c>
      <c r="I275" s="18">
        <v>13.7</v>
      </c>
      <c r="J275" s="18">
        <v>156.9</v>
      </c>
      <c r="K275" s="45" t="s">
        <v>80</v>
      </c>
      <c r="L275" s="18">
        <v>34.03</v>
      </c>
    </row>
    <row r="276" spans="3:12" ht="14.4">
      <c r="C276" s="15"/>
      <c r="D276" s="19" t="s">
        <v>55</v>
      </c>
      <c r="E276" s="17" t="s">
        <v>121</v>
      </c>
      <c r="F276" s="18">
        <v>150</v>
      </c>
      <c r="G276" s="18">
        <v>3.2</v>
      </c>
      <c r="H276" s="18">
        <v>6.8</v>
      </c>
      <c r="I276" s="18">
        <v>21.9</v>
      </c>
      <c r="J276" s="18">
        <v>163.5</v>
      </c>
      <c r="K276" s="45" t="s">
        <v>122</v>
      </c>
      <c r="L276" s="18">
        <v>14.58</v>
      </c>
    </row>
    <row r="277" spans="3:12" ht="14.4">
      <c r="C277" s="15"/>
      <c r="D277" s="19" t="s">
        <v>45</v>
      </c>
      <c r="E277" s="17" t="s">
        <v>123</v>
      </c>
      <c r="F277" s="18">
        <v>200</v>
      </c>
      <c r="G277" s="18">
        <v>0.3</v>
      </c>
      <c r="H277" s="18">
        <v>0</v>
      </c>
      <c r="I277" s="18">
        <v>31.4</v>
      </c>
      <c r="J277" s="18">
        <v>124</v>
      </c>
      <c r="K277" s="45" t="s">
        <v>47</v>
      </c>
      <c r="L277" s="18">
        <v>4.32</v>
      </c>
    </row>
    <row r="278" spans="3:12" ht="14.4">
      <c r="C278" s="15"/>
      <c r="D278" s="19" t="s">
        <v>48</v>
      </c>
      <c r="E278" s="17" t="s">
        <v>49</v>
      </c>
      <c r="F278" s="18">
        <v>35</v>
      </c>
      <c r="G278" s="18">
        <v>3.8</v>
      </c>
      <c r="H278" s="18">
        <v>0.5</v>
      </c>
      <c r="I278" s="18">
        <v>22.1</v>
      </c>
      <c r="J278" s="18">
        <v>80.2</v>
      </c>
      <c r="K278" s="45" t="s">
        <v>26</v>
      </c>
      <c r="L278" s="18">
        <v>2.0699999999999998</v>
      </c>
    </row>
    <row r="279" spans="3:12" ht="14.4">
      <c r="C279" s="15"/>
      <c r="D279" s="19" t="s">
        <v>71</v>
      </c>
      <c r="E279" s="17"/>
      <c r="F279" s="18"/>
      <c r="G279" s="18"/>
      <c r="H279" s="18"/>
      <c r="I279" s="18"/>
      <c r="J279" s="18"/>
      <c r="K279" s="45"/>
      <c r="L279" s="18"/>
    </row>
    <row r="280" spans="3:12" ht="14.4">
      <c r="C280" s="22"/>
      <c r="D280" s="23" t="s">
        <v>34</v>
      </c>
      <c r="E280" s="24"/>
      <c r="F280" s="25">
        <f>SUM(F275:F279)</f>
        <v>385</v>
      </c>
      <c r="G280" s="25">
        <f>SUM(G275:G279)</f>
        <v>11.399999999999999</v>
      </c>
      <c r="H280" s="25">
        <f>SUM(H275:H279)</f>
        <v>16.8</v>
      </c>
      <c r="I280" s="25">
        <f>SUM(I275:I279)</f>
        <v>89.1</v>
      </c>
      <c r="J280" s="25">
        <f>SUM(J275:J279)</f>
        <v>524.6</v>
      </c>
      <c r="K280" s="46"/>
      <c r="L280" s="25">
        <f>SUM(L275:L279)</f>
        <v>55</v>
      </c>
    </row>
    <row r="281" spans="3:12" ht="14.4">
      <c r="C281" s="56" t="s">
        <v>50</v>
      </c>
      <c r="D281" s="57"/>
      <c r="E281" s="28"/>
      <c r="F281" s="29">
        <f>F274+F280</f>
        <v>770</v>
      </c>
      <c r="G281" s="29">
        <f>G274+G280</f>
        <v>39.5</v>
      </c>
      <c r="H281" s="29">
        <f>H274+H280</f>
        <v>62.8</v>
      </c>
      <c r="I281" s="29">
        <f>I274+I280</f>
        <v>164.7</v>
      </c>
      <c r="J281" s="29">
        <f>J274+J280</f>
        <v>1388.2000000000003</v>
      </c>
      <c r="K281" s="29"/>
      <c r="L281" s="29">
        <f>L274+L280</f>
        <v>118</v>
      </c>
    </row>
  </sheetData>
  <mergeCells count="25">
    <mergeCell ref="C226:D226"/>
    <mergeCell ref="C239:D239"/>
    <mergeCell ref="C252:D252"/>
    <mergeCell ref="C268:D268"/>
    <mergeCell ref="C281:D281"/>
    <mergeCell ref="C160:D160"/>
    <mergeCell ref="C169:D169"/>
    <mergeCell ref="C182:D182"/>
    <mergeCell ref="C196:D196"/>
    <mergeCell ref="C213:D213"/>
    <mergeCell ref="C107:D107"/>
    <mergeCell ref="C120:D120"/>
    <mergeCell ref="C136:D136"/>
    <mergeCell ref="C137:E137"/>
    <mergeCell ref="C147:D147"/>
    <mergeCell ref="C37:D37"/>
    <mergeCell ref="C50:D50"/>
    <mergeCell ref="C64:D64"/>
    <mergeCell ref="C81:D81"/>
    <mergeCell ref="C94:D94"/>
    <mergeCell ref="C1:E1"/>
    <mergeCell ref="H1:K1"/>
    <mergeCell ref="H2:K2"/>
    <mergeCell ref="C15:D15"/>
    <mergeCell ref="C28:D28"/>
  </mergeCells>
  <pageMargins left="0.25" right="0.25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Нурмагомедов</cp:lastModifiedBy>
  <cp:lastPrinted>2024-09-14T10:49:00Z</cp:lastPrinted>
  <dcterms:created xsi:type="dcterms:W3CDTF">2022-05-16T14:23:00Z</dcterms:created>
  <dcterms:modified xsi:type="dcterms:W3CDTF">2025-06-28T16:22:08Z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239BA383C1FA46BC856B44D29A106007_13</vt:lpwstr>
  </property>
  <property fmtid="{D5CDD505-2E9C-101B-9397-08002B2CF9AE}" pid="3" name="KSOProductBuildVer">
    <vt:lpwstr>1049-12.2.0.20795</vt:lpwstr>
  </property>
</Properties>
</file>